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57607aa82665b422/修論関係/"/>
    </mc:Choice>
  </mc:AlternateContent>
  <xr:revisionPtr revIDLastSave="9" documentId="8_{34241AA1-C3F8-4180-A08D-4BE7DA53E1A0}" xr6:coauthVersionLast="47" xr6:coauthVersionMax="47" xr10:uidLastSave="{DDF9C5D1-1649-42C2-84AE-700E7C55BCAF}"/>
  <bookViews>
    <workbookView xWindow="-108" yWindow="-108" windowWidth="23256" windowHeight="12576" activeTab="1" xr2:uid="{9021A56F-1763-4CCB-9FD3-A4DEF8C5AA30}"/>
  </bookViews>
  <sheets>
    <sheet name="methods" sheetId="1" r:id="rId1"/>
    <sheet name="site" sheetId="2" r:id="rId2"/>
    <sheet name="species" sheetId="3" r:id="rId3"/>
    <sheet name="柳田町自然栽培田1" sheetId="4" r:id="rId4"/>
    <sheet name="柳田町慣行栽培田1" sheetId="5" r:id="rId5"/>
    <sheet name="柳田町自然栽培田2" sheetId="6" r:id="rId6"/>
    <sheet name="柳田町慣行栽培田2" sheetId="7" r:id="rId7"/>
    <sheet name="酒井町自然栽培田1" sheetId="8" r:id="rId8"/>
    <sheet name="酒井町慣行栽培田" sheetId="9" r:id="rId9"/>
    <sheet name="酒井町自然栽培田2" sheetId="10" r:id="rId10"/>
    <sheet name="志々見町慣行栽培田" sheetId="11" r:id="rId11"/>
    <sheet name="千路町自然栽培田" sheetId="12" r:id="rId12"/>
    <sheet name="千路町慣行栽培田" sheetId="13" r:id="rId13"/>
    <sheet name="敷浪自然栽培田" sheetId="14" r:id="rId14"/>
    <sheet name="敷浪慣行栽培田" sheetId="15" r:id="rId15"/>
    <sheet name="菅池町自然栽培田" sheetId="16" r:id="rId16"/>
    <sheet name="菅池町慣行栽培田" sheetId="17"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17" l="1"/>
  <c r="B4" i="17"/>
  <c r="A5" i="17"/>
  <c r="B5" i="17"/>
  <c r="A6" i="17"/>
  <c r="B6" i="17"/>
  <c r="A7" i="17"/>
  <c r="B7" i="17"/>
  <c r="A8" i="17"/>
  <c r="B8" i="17"/>
  <c r="A9" i="17"/>
  <c r="B9" i="17"/>
  <c r="B3" i="17"/>
  <c r="A3" i="17"/>
  <c r="A4" i="16"/>
  <c r="B4" i="16"/>
  <c r="A5" i="16"/>
  <c r="B5" i="16"/>
  <c r="A6" i="16"/>
  <c r="B6" i="16"/>
  <c r="A7" i="16"/>
  <c r="B7" i="16"/>
  <c r="A8" i="16"/>
  <c r="B8" i="16"/>
  <c r="A9" i="16"/>
  <c r="B9" i="16"/>
  <c r="A10" i="16"/>
  <c r="B10" i="16"/>
  <c r="A11" i="16"/>
  <c r="B11" i="16"/>
  <c r="A12" i="16"/>
  <c r="B12" i="16"/>
  <c r="A13" i="16"/>
  <c r="B13" i="16"/>
  <c r="B3" i="16"/>
  <c r="A3" i="16"/>
  <c r="A4" i="15"/>
  <c r="B4" i="15"/>
  <c r="A5" i="15"/>
  <c r="B5" i="15"/>
  <c r="A6" i="15"/>
  <c r="B6" i="15"/>
  <c r="A7" i="15"/>
  <c r="B7" i="15"/>
  <c r="A8" i="15"/>
  <c r="B8" i="15"/>
  <c r="A9" i="15"/>
  <c r="B9" i="15"/>
  <c r="B3" i="15"/>
  <c r="A3" i="15"/>
  <c r="A4" i="14"/>
  <c r="B4" i="14"/>
  <c r="A5" i="14"/>
  <c r="B5" i="14"/>
  <c r="A6" i="14"/>
  <c r="B6" i="14"/>
  <c r="A7" i="14"/>
  <c r="B7" i="14"/>
  <c r="A8" i="14"/>
  <c r="B8" i="14"/>
  <c r="A9" i="14"/>
  <c r="B9" i="14"/>
  <c r="A10" i="14"/>
  <c r="B10" i="14"/>
  <c r="A11" i="14"/>
  <c r="B11" i="14"/>
  <c r="B3" i="14"/>
  <c r="A3" i="14"/>
  <c r="A4" i="13"/>
  <c r="B4" i="13"/>
  <c r="A5" i="13"/>
  <c r="B5" i="13"/>
  <c r="A6" i="13"/>
  <c r="B6" i="13"/>
  <c r="A7" i="13"/>
  <c r="B7" i="13"/>
  <c r="A8" i="13"/>
  <c r="B8" i="13"/>
  <c r="A9" i="13"/>
  <c r="B9" i="13"/>
  <c r="A10" i="13"/>
  <c r="B10" i="13"/>
  <c r="A11" i="13"/>
  <c r="B11" i="13"/>
  <c r="A12" i="13"/>
  <c r="B12" i="13"/>
  <c r="B3" i="13"/>
  <c r="A3" i="13"/>
  <c r="A4" i="12"/>
  <c r="B4" i="12"/>
  <c r="A5" i="12"/>
  <c r="B5" i="12"/>
  <c r="A6" i="12"/>
  <c r="B6" i="12"/>
  <c r="A7" i="12"/>
  <c r="B7" i="12"/>
  <c r="A15" i="12"/>
  <c r="B15" i="12"/>
  <c r="A8" i="12"/>
  <c r="B8" i="12"/>
  <c r="A9" i="12"/>
  <c r="B9" i="12"/>
  <c r="A10" i="12"/>
  <c r="B10" i="12"/>
  <c r="A11" i="12"/>
  <c r="B11" i="12"/>
  <c r="A12" i="12"/>
  <c r="B12" i="12"/>
  <c r="A13" i="12"/>
  <c r="B13" i="12"/>
  <c r="A14" i="12"/>
  <c r="B14" i="12"/>
  <c r="A16" i="12"/>
  <c r="B16" i="12"/>
  <c r="A17" i="12"/>
  <c r="B17" i="12"/>
  <c r="B3" i="12"/>
  <c r="A3" i="12"/>
  <c r="A4" i="11"/>
  <c r="B4" i="11"/>
  <c r="A5" i="11"/>
  <c r="B5" i="11"/>
  <c r="A6" i="11"/>
  <c r="B6" i="11"/>
  <c r="A7" i="11"/>
  <c r="B7" i="11"/>
  <c r="A8" i="11"/>
  <c r="B8" i="11"/>
  <c r="A9" i="11"/>
  <c r="B9" i="11"/>
  <c r="B3" i="11"/>
  <c r="A3" i="11"/>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B3" i="10"/>
  <c r="A3" i="10"/>
  <c r="A4" i="9"/>
  <c r="B4" i="9"/>
  <c r="A5" i="9"/>
  <c r="B5" i="9"/>
  <c r="A6" i="9"/>
  <c r="B6" i="9"/>
  <c r="A7" i="9"/>
  <c r="B7" i="9"/>
  <c r="A8" i="9"/>
  <c r="B8" i="9"/>
  <c r="A9" i="9"/>
  <c r="B9" i="9"/>
  <c r="A10" i="9"/>
  <c r="B10" i="9"/>
  <c r="A11" i="9"/>
  <c r="B11" i="9"/>
  <c r="A12" i="9"/>
  <c r="B12" i="9"/>
  <c r="A13" i="9"/>
  <c r="B13" i="9"/>
  <c r="A14" i="9"/>
  <c r="B14" i="9"/>
  <c r="B3" i="9"/>
  <c r="A3" i="9"/>
  <c r="A4" i="8"/>
  <c r="B4" i="8"/>
  <c r="A5" i="8"/>
  <c r="B5" i="8"/>
  <c r="A6" i="8"/>
  <c r="B6" i="8"/>
  <c r="A7" i="8"/>
  <c r="B7" i="8"/>
  <c r="A8" i="8"/>
  <c r="B8" i="8"/>
  <c r="A9" i="8"/>
  <c r="B9" i="8"/>
  <c r="A10" i="8"/>
  <c r="B10" i="8"/>
  <c r="A11" i="8"/>
  <c r="B11" i="8"/>
  <c r="A12" i="8"/>
  <c r="B12" i="8"/>
  <c r="A13" i="8"/>
  <c r="B13" i="8"/>
  <c r="B3" i="8"/>
  <c r="A3" i="8"/>
  <c r="A4" i="7"/>
  <c r="B4" i="7"/>
  <c r="A5" i="7"/>
  <c r="B5" i="7"/>
  <c r="A6" i="7"/>
  <c r="B6" i="7"/>
  <c r="A7" i="7"/>
  <c r="B7" i="7"/>
  <c r="A8" i="7"/>
  <c r="B8" i="7"/>
  <c r="A9" i="7"/>
  <c r="B9" i="7"/>
  <c r="A10" i="7"/>
  <c r="B10" i="7"/>
  <c r="A11" i="7"/>
  <c r="B11" i="7"/>
  <c r="B3" i="7"/>
  <c r="A3" i="7"/>
  <c r="A4" i="6"/>
  <c r="B4" i="6"/>
  <c r="A5" i="6"/>
  <c r="B5" i="6"/>
  <c r="A6" i="6"/>
  <c r="B6" i="6"/>
  <c r="A7" i="6"/>
  <c r="B7" i="6"/>
  <c r="A8" i="6"/>
  <c r="B8" i="6"/>
  <c r="A9" i="6"/>
  <c r="B9" i="6"/>
  <c r="A10" i="6"/>
  <c r="B10" i="6"/>
  <c r="A11" i="6"/>
  <c r="B11" i="6"/>
  <c r="A12" i="6"/>
  <c r="B12" i="6"/>
  <c r="A13" i="6"/>
  <c r="B13" i="6"/>
  <c r="A14" i="6"/>
  <c r="B14" i="6"/>
  <c r="B3" i="6"/>
  <c r="A3" i="6"/>
  <c r="A4" i="5"/>
  <c r="B4" i="5"/>
  <c r="A5" i="5"/>
  <c r="B5" i="5"/>
  <c r="A6" i="5"/>
  <c r="B6" i="5"/>
  <c r="A7" i="5"/>
  <c r="B7" i="5"/>
  <c r="B3" i="5"/>
  <c r="A3" i="5"/>
  <c r="A4" i="4"/>
  <c r="B4" i="4"/>
  <c r="A5" i="4"/>
  <c r="B5" i="4"/>
  <c r="A6" i="4"/>
  <c r="B6" i="4"/>
  <c r="A7" i="4"/>
  <c r="B7" i="4"/>
  <c r="A8" i="4"/>
  <c r="B8" i="4"/>
  <c r="A9" i="4"/>
  <c r="B9" i="4"/>
  <c r="A10" i="4"/>
  <c r="B10" i="4"/>
  <c r="A11" i="4"/>
  <c r="B11" i="4"/>
  <c r="A3" i="4"/>
  <c r="B3" i="4"/>
  <c r="B4" i="3"/>
  <c r="C4" i="3"/>
  <c r="B5" i="3"/>
  <c r="C5" i="3"/>
  <c r="B6" i="3"/>
  <c r="C6" i="3"/>
  <c r="B7" i="3"/>
  <c r="C7" i="3"/>
  <c r="B8" i="3"/>
  <c r="C8" i="3"/>
  <c r="B9" i="3"/>
  <c r="C9" i="3"/>
  <c r="B10" i="3"/>
  <c r="C10" i="3"/>
  <c r="B11" i="3"/>
  <c r="C11" i="3"/>
  <c r="B12" i="3"/>
  <c r="C12" i="3"/>
  <c r="B13" i="3"/>
  <c r="C13" i="3"/>
  <c r="B34" i="3"/>
  <c r="C34"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5" i="3"/>
  <c r="C35" i="3"/>
  <c r="B36" i="3"/>
  <c r="C36" i="3"/>
  <c r="B37" i="3"/>
  <c r="C37" i="3"/>
  <c r="B38" i="3"/>
  <c r="C38" i="3"/>
  <c r="B39" i="3"/>
  <c r="C39" i="3"/>
  <c r="C3" i="3"/>
  <c r="B3" i="3"/>
</calcChain>
</file>

<file path=xl/sharedStrings.xml><?xml version="1.0" encoding="utf-8"?>
<sst xmlns="http://schemas.openxmlformats.org/spreadsheetml/2006/main" count="454" uniqueCount="85">
  <si>
    <t>Site_no</t>
  </si>
  <si>
    <t>Site_id</t>
  </si>
  <si>
    <t>Collector
(full name)</t>
  </si>
  <si>
    <t>Sampling_day
(YYYY/MM/DD)</t>
  </si>
  <si>
    <t>Country</t>
  </si>
  <si>
    <t>Prefecture</t>
    <phoneticPr fontId="1"/>
  </si>
  <si>
    <t>city</t>
  </si>
  <si>
    <t>Latitude (DEG)</t>
  </si>
  <si>
    <t>Longitude (DEG)</t>
  </si>
  <si>
    <t>Geodetic_datum</t>
  </si>
  <si>
    <t>柳田町自然栽培田1</t>
    <rPh sb="0" eb="2">
      <t>ヤナギダ</t>
    </rPh>
    <rPh sb="2" eb="3">
      <t>マチ</t>
    </rPh>
    <rPh sb="3" eb="8">
      <t>シゼンサイバイデン</t>
    </rPh>
    <phoneticPr fontId="1"/>
  </si>
  <si>
    <t>工藤秀平</t>
    <rPh sb="0" eb="2">
      <t>クドウ</t>
    </rPh>
    <rPh sb="2" eb="4">
      <t>シュウヘイ</t>
    </rPh>
    <phoneticPr fontId="1"/>
  </si>
  <si>
    <t>2020/7/25~8/10</t>
  </si>
  <si>
    <t>日本</t>
    <rPh sb="0" eb="2">
      <t>ニホン</t>
    </rPh>
    <phoneticPr fontId="1"/>
  </si>
  <si>
    <t>石川県</t>
    <rPh sb="0" eb="3">
      <t>イシカワケン</t>
    </rPh>
    <phoneticPr fontId="1"/>
  </si>
  <si>
    <t>羽咋市柳田町</t>
    <rPh sb="0" eb="3">
      <t>ハクイシ</t>
    </rPh>
    <rPh sb="3" eb="5">
      <t>ヤナギタ</t>
    </rPh>
    <rPh sb="5" eb="6">
      <t>マチ</t>
    </rPh>
    <phoneticPr fontId="1"/>
  </si>
  <si>
    <t>WGS84</t>
  </si>
  <si>
    <t>柳田町慣行栽培田1</t>
    <rPh sb="0" eb="2">
      <t>ヤナギダ</t>
    </rPh>
    <rPh sb="2" eb="3">
      <t>マチ</t>
    </rPh>
    <rPh sb="3" eb="8">
      <t>カンコウサイバイデン</t>
    </rPh>
    <phoneticPr fontId="1"/>
  </si>
  <si>
    <t>柳田町自然栽培田2</t>
    <rPh sb="0" eb="2">
      <t>ヤナギダ</t>
    </rPh>
    <rPh sb="2" eb="3">
      <t>マチ</t>
    </rPh>
    <rPh sb="3" eb="8">
      <t>シゼンサイバイデン</t>
    </rPh>
    <phoneticPr fontId="1"/>
  </si>
  <si>
    <t>柳田町慣行栽培田2</t>
    <rPh sb="0" eb="3">
      <t>ヤナギダマチ</t>
    </rPh>
    <rPh sb="3" eb="8">
      <t>カンコウサイバイデン</t>
    </rPh>
    <phoneticPr fontId="1"/>
  </si>
  <si>
    <t>酒井町自然栽培田1</t>
    <rPh sb="0" eb="3">
      <t>サカイマチ</t>
    </rPh>
    <rPh sb="3" eb="8">
      <t>シゼンサイバイデン</t>
    </rPh>
    <phoneticPr fontId="1"/>
  </si>
  <si>
    <t>羽咋市酒井町</t>
    <rPh sb="0" eb="3">
      <t>ハクイシ</t>
    </rPh>
    <rPh sb="3" eb="6">
      <t>サカイマチ</t>
    </rPh>
    <phoneticPr fontId="1"/>
  </si>
  <si>
    <t>酒井町慣行栽培田</t>
    <rPh sb="0" eb="3">
      <t>サカイマチ</t>
    </rPh>
    <rPh sb="3" eb="8">
      <t>カンコウサイバイデン</t>
    </rPh>
    <phoneticPr fontId="1"/>
  </si>
  <si>
    <t>酒井町自然栽培田2</t>
    <rPh sb="0" eb="8">
      <t>サカイマチシゼンサイバイデン</t>
    </rPh>
    <phoneticPr fontId="1"/>
  </si>
  <si>
    <t>羽咋市酒井町</t>
    <rPh sb="0" eb="6">
      <t>ハクイシサカイマチ</t>
    </rPh>
    <phoneticPr fontId="1"/>
  </si>
  <si>
    <t>志々見町慣行栽培田</t>
    <rPh sb="0" eb="1">
      <t>シ</t>
    </rPh>
    <rPh sb="2" eb="3">
      <t>ミ</t>
    </rPh>
    <rPh sb="3" eb="4">
      <t>マチ</t>
    </rPh>
    <rPh sb="4" eb="9">
      <t>カンコウサイバイデン</t>
    </rPh>
    <phoneticPr fontId="1"/>
  </si>
  <si>
    <t>羽咋市志々見町</t>
    <rPh sb="0" eb="3">
      <t>ハクイシ</t>
    </rPh>
    <phoneticPr fontId="1"/>
  </si>
  <si>
    <t>千路町自然栽培田</t>
    <rPh sb="0" eb="1">
      <t>セン</t>
    </rPh>
    <rPh sb="1" eb="2">
      <t>ジ</t>
    </rPh>
    <rPh sb="2" eb="3">
      <t>マチ</t>
    </rPh>
    <rPh sb="3" eb="8">
      <t>シゼンサイバイデン</t>
    </rPh>
    <phoneticPr fontId="1"/>
  </si>
  <si>
    <t>羽咋市千路町</t>
    <rPh sb="0" eb="3">
      <t>ハクイシ</t>
    </rPh>
    <rPh sb="3" eb="6">
      <t>センジマチ</t>
    </rPh>
    <phoneticPr fontId="1"/>
  </si>
  <si>
    <t>千路町慣行栽培田</t>
    <rPh sb="0" eb="1">
      <t>セン</t>
    </rPh>
    <rPh sb="1" eb="2">
      <t>ジ</t>
    </rPh>
    <rPh sb="2" eb="3">
      <t>マチ</t>
    </rPh>
    <rPh sb="3" eb="5">
      <t>カンコウ</t>
    </rPh>
    <rPh sb="5" eb="7">
      <t>サイバイ</t>
    </rPh>
    <rPh sb="7" eb="8">
      <t>デン</t>
    </rPh>
    <phoneticPr fontId="1"/>
  </si>
  <si>
    <t>羽咋市千路町</t>
    <phoneticPr fontId="1"/>
  </si>
  <si>
    <t>敷浪自然栽培田</t>
    <rPh sb="0" eb="2">
      <t>シキナミ</t>
    </rPh>
    <rPh sb="2" eb="4">
      <t>シゼン</t>
    </rPh>
    <rPh sb="4" eb="7">
      <t>サイバイデン</t>
    </rPh>
    <phoneticPr fontId="1"/>
  </si>
  <si>
    <t>羽咋郡宝達志水町</t>
    <rPh sb="0" eb="3">
      <t>ハクイグン</t>
    </rPh>
    <rPh sb="3" eb="8">
      <t>ホウダツシミズチョウ</t>
    </rPh>
    <phoneticPr fontId="1"/>
  </si>
  <si>
    <t>敷浪慣行栽培田</t>
    <rPh sb="0" eb="2">
      <t>シキナミ</t>
    </rPh>
    <rPh sb="2" eb="7">
      <t>カンコウサイバイデン</t>
    </rPh>
    <phoneticPr fontId="1"/>
  </si>
  <si>
    <t>菅池町自然栽培田</t>
    <rPh sb="0" eb="3">
      <t>スガイケマチ</t>
    </rPh>
    <rPh sb="3" eb="8">
      <t>シゼンサイバイデン</t>
    </rPh>
    <phoneticPr fontId="1"/>
  </si>
  <si>
    <t>羽咋市菅池町</t>
    <rPh sb="0" eb="3">
      <t>ハクイシ</t>
    </rPh>
    <rPh sb="3" eb="6">
      <t>スガイケマチ</t>
    </rPh>
    <phoneticPr fontId="1"/>
  </si>
  <si>
    <t>菅池町慣行栽培田</t>
    <rPh sb="0" eb="3">
      <t>スガイケマチ</t>
    </rPh>
    <rPh sb="3" eb="8">
      <t>カンコウサイバイデン</t>
    </rPh>
    <phoneticPr fontId="1"/>
  </si>
  <si>
    <t>※Site_noは2021年度版と共通</t>
    <rPh sb="13" eb="14">
      <t>ネン</t>
    </rPh>
    <rPh sb="14" eb="15">
      <t>ド</t>
    </rPh>
    <rPh sb="15" eb="16">
      <t>バン</t>
    </rPh>
    <rPh sb="17" eb="19">
      <t>キョウツウ</t>
    </rPh>
    <phoneticPr fontId="1"/>
  </si>
  <si>
    <t>Family</t>
  </si>
  <si>
    <t>Species</t>
  </si>
  <si>
    <t>和名</t>
    <rPh sb="0" eb="2">
      <t>ワメイ</t>
    </rPh>
    <phoneticPr fontId="1"/>
  </si>
  <si>
    <t>石川県レッドリスト</t>
    <rPh sb="0" eb="3">
      <t>イシカワケン</t>
    </rPh>
    <phoneticPr fontId="1"/>
  </si>
  <si>
    <t>環境省レッドリスト</t>
    <rPh sb="0" eb="3">
      <t>カンキョウショウ</t>
    </rPh>
    <phoneticPr fontId="1"/>
  </si>
  <si>
    <t>外来種</t>
    <rPh sb="0" eb="3">
      <t>ガイライシュ</t>
    </rPh>
    <phoneticPr fontId="1"/>
  </si>
  <si>
    <t>-</t>
    <phoneticPr fontId="1"/>
  </si>
  <si>
    <t>〇</t>
    <phoneticPr fontId="1"/>
  </si>
  <si>
    <t>アカスジカスミカメ</t>
  </si>
  <si>
    <t>アカムネグモ属</t>
  </si>
  <si>
    <t>アゴブトグモ属</t>
  </si>
  <si>
    <t>アシナガグモ属</t>
  </si>
  <si>
    <t>アブラムシ上科</t>
  </si>
  <si>
    <t>アリ科</t>
  </si>
  <si>
    <t>アワダチソウグンバイ</t>
  </si>
  <si>
    <t>イナゴ科</t>
  </si>
  <si>
    <t>イネミズゾウムシ</t>
  </si>
  <si>
    <t>ウンカ科</t>
    <rPh sb="3" eb="4">
      <t>カ</t>
    </rPh>
    <phoneticPr fontId="1"/>
  </si>
  <si>
    <t>ガガンボ科</t>
  </si>
  <si>
    <t>カマバエ属</t>
  </si>
  <si>
    <t>キリギリス科</t>
  </si>
  <si>
    <t>クモヘリカメムシ</t>
  </si>
  <si>
    <t>コガネグモ科</t>
  </si>
  <si>
    <t>サラグモ科</t>
  </si>
  <si>
    <t>ショウリョウバッタ</t>
  </si>
  <si>
    <t>シロオビトリノフンダマシ</t>
  </si>
  <si>
    <t>シロカネグモ属</t>
  </si>
  <si>
    <t>ツマグロアオカスミカメ</t>
  </si>
  <si>
    <t>テントウムシ科</t>
  </si>
  <si>
    <t>トゲシラホシカメムシ</t>
  </si>
  <si>
    <t>ナナホシテントウ幼虫</t>
    <phoneticPr fontId="1"/>
  </si>
  <si>
    <t>ハエトリグモ科</t>
  </si>
  <si>
    <t>ハエ下目</t>
  </si>
  <si>
    <t>ハゴロモ科</t>
  </si>
  <si>
    <t>ハナグモ属</t>
  </si>
  <si>
    <t>ハムシ科</t>
  </si>
  <si>
    <t>ハリカメムシ</t>
  </si>
  <si>
    <t>ヒシバッタ</t>
    <phoneticPr fontId="1"/>
  </si>
  <si>
    <t>フクログモ属</t>
  </si>
  <si>
    <t>マイマイ属</t>
    <rPh sb="4" eb="5">
      <t>ゾク</t>
    </rPh>
    <phoneticPr fontId="1"/>
  </si>
  <si>
    <t>ユスリカ科</t>
  </si>
  <si>
    <t>ヨコバイ科</t>
  </si>
  <si>
    <t>鞘翅目</t>
  </si>
  <si>
    <t>膜翅目</t>
  </si>
  <si>
    <t>鱗翅目幼虫</t>
  </si>
  <si>
    <t>※数値の単位は(匹/20ｍ)(詳細はmethods参照)</t>
    <rPh sb="1" eb="3">
      <t>スウチ</t>
    </rPh>
    <rPh sb="4" eb="6">
      <t>タンイ</t>
    </rPh>
    <rPh sb="8" eb="9">
      <t>ヒキ</t>
    </rPh>
    <rPh sb="15" eb="17">
      <t>ショウサイ</t>
    </rPh>
    <rPh sb="25" eb="27">
      <t>サンショウ</t>
    </rPh>
    <phoneticPr fontId="1"/>
  </si>
  <si>
    <t>生息数</t>
    <rPh sb="0" eb="3">
      <t>セイソクスウ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</si>
</sst>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
  </numFmts>
  <fonts count="4" x14ac:knownFonts="1">
    <font>
      <sz val="11"/>
      <color theme="1"/>
      <name val="游ゴシック"/>
      <family val="2"/>
      <charset val="128"/>
      <scheme val="minor"/>
    </font>
    <font>
      <sz val="6"/>
      <name val="游ゴシック"/>
      <family val="2"/>
      <charset val="128"/>
      <scheme val="minor"/>
    </font>
    <font>
      <i/>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2" borderId="1" xfId="0" applyFill="1" applyBorder="1" applyAlignment="1">
      <alignment horizontal="center" vertical="center" wrapText="1"/>
    </xf>
    <xf numFmtId="176" fontId="0" fillId="0" borderId="0" xfId="0" applyNumberFormat="1">
      <alignment vertical="center"/>
    </xf>
    <xf numFmtId="0" fontId="0" fillId="2" borderId="1" xfId="0" applyFill="1" applyBorder="1">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lignment vertical="center"/>
    </xf>
    <xf numFmtId="0" fontId="0" fillId="0" borderId="0" xfId="0" applyAlignment="1">
      <alignment horizontal="left"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651510</xdr:colOff>
      <xdr:row>22</xdr:row>
      <xdr:rowOff>198120</xdr:rowOff>
    </xdr:to>
    <xdr:sp macro="" textlink="">
      <xdr:nvSpPr>
        <xdr:cNvPr id="2" name="テキスト ボックス 1">
          <a:extLst>
            <a:ext uri="{FF2B5EF4-FFF2-40B4-BE49-F238E27FC236}">
              <a16:creationId xmlns:a16="http://schemas.microsoft.com/office/drawing/2014/main" id="{CD423B6D-305E-407C-89CE-CDDB065FEA18}"/>
            </a:ext>
          </a:extLst>
        </xdr:cNvPr>
        <xdr:cNvSpPr txBox="1"/>
      </xdr:nvSpPr>
      <xdr:spPr>
        <a:xfrm>
          <a:off x="0" y="0"/>
          <a:ext cx="6686550" cy="5227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＜捕獲方法＞</a:t>
          </a:r>
          <a:endParaRPr lang="ja-JP" altLang="ja-JP">
            <a:effectLst/>
          </a:endParaRPr>
        </a:p>
        <a:p>
          <a:r>
            <a:rPr kumimoji="1" lang="ja-JP" altLang="ja-JP" sz="1100">
              <a:solidFill>
                <a:schemeClr val="dk1"/>
              </a:solidFill>
              <a:effectLst/>
              <a:latin typeface="+mn-lt"/>
              <a:ea typeface="+mn-ea"/>
              <a:cs typeface="+mn-cs"/>
            </a:rPr>
            <a:t>・羽咋市から宝達志水町にかけての邑知平野の水田地帯において、捕虫網を用いて稲株の陸生無脊椎動物の掬い取りを行った。</a:t>
          </a:r>
          <a:endParaRPr lang="ja-JP" altLang="ja-JP">
            <a:effectLst/>
          </a:endParaRPr>
        </a:p>
        <a:p>
          <a:r>
            <a:rPr kumimoji="1" lang="ja-JP" altLang="ja-JP" sz="1100">
              <a:solidFill>
                <a:schemeClr val="dk1"/>
              </a:solidFill>
              <a:effectLst/>
              <a:latin typeface="+mn-lt"/>
              <a:ea typeface="+mn-ea"/>
              <a:cs typeface="+mn-cs"/>
            </a:rPr>
            <a:t>・畦畔の長辺</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辺と排水路側の短辺</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辺の計</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辺で、</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辺につき</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か所ずつ</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計</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か所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5m</a:t>
          </a:r>
          <a:r>
            <a:rPr kumimoji="1" lang="ja-JP" altLang="ja-JP" sz="1100">
              <a:solidFill>
                <a:schemeClr val="dk1"/>
              </a:solidFill>
              <a:effectLst/>
              <a:latin typeface="+mn-lt"/>
              <a:ea typeface="+mn-ea"/>
              <a:cs typeface="+mn-cs"/>
            </a:rPr>
            <a:t>のトランゼクトを任意に選定した。</a:t>
          </a:r>
          <a:endParaRPr lang="ja-JP" altLang="ja-JP">
            <a:effectLst/>
          </a:endParaRPr>
        </a:p>
        <a:p>
          <a:r>
            <a:rPr kumimoji="1" lang="ja-JP" altLang="ja-JP" sz="1100">
              <a:solidFill>
                <a:schemeClr val="dk1"/>
              </a:solidFill>
              <a:effectLst/>
              <a:latin typeface="+mn-lt"/>
              <a:ea typeface="+mn-ea"/>
              <a:cs typeface="+mn-cs"/>
            </a:rPr>
            <a:t>・捕虫網（直径</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㎝、長さ</a:t>
          </a:r>
          <a:r>
            <a:rPr kumimoji="1" lang="en-US" altLang="ja-JP" sz="1100">
              <a:solidFill>
                <a:schemeClr val="dk1"/>
              </a:solidFill>
              <a:effectLst/>
              <a:latin typeface="+mn-lt"/>
              <a:ea typeface="+mn-ea"/>
              <a:cs typeface="+mn-cs"/>
            </a:rPr>
            <a:t>157</a:t>
          </a:r>
          <a:r>
            <a:rPr kumimoji="1" lang="ja-JP" altLang="ja-JP" sz="1100">
              <a:solidFill>
                <a:schemeClr val="dk1"/>
              </a:solidFill>
              <a:effectLst/>
              <a:latin typeface="+mn-lt"/>
              <a:ea typeface="+mn-ea"/>
              <a:cs typeface="+mn-cs"/>
            </a:rPr>
            <a:t>㎝）を用いて、稲株の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条目から</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条目までの間を、稲株を傷つけないように網を稲株に当てたまま畔を歩き、陸生無脊椎動物を掬い取った。</a:t>
          </a:r>
          <a:endParaRPr lang="ja-JP" altLang="ja-JP">
            <a:effectLst/>
          </a:endParaRPr>
        </a:p>
        <a:p>
          <a:r>
            <a:rPr kumimoji="1" lang="ja-JP" altLang="en-US" sz="1100"/>
            <a:t>・</a:t>
          </a:r>
          <a:r>
            <a:rPr kumimoji="1" lang="en-US" altLang="ja-JP" sz="1100"/>
            <a:t>4</a:t>
          </a:r>
          <a:r>
            <a:rPr kumimoji="1" lang="ja-JP" altLang="en-US" sz="1100"/>
            <a:t>つのトランゼクトで捕獲された無脊椎動物の生息数の合計を記録した。</a:t>
          </a:r>
        </a:p>
      </xdr:txBody>
    </xdr:sp>
    <xdr:clientData/>
  </xdr:twoCellAnchor>
  <xdr:twoCellAnchor>
    <xdr:from>
      <xdr:col>0</xdr:col>
      <xdr:colOff>182880</xdr:colOff>
      <xdr:row>9</xdr:row>
      <xdr:rowOff>160020</xdr:rowOff>
    </xdr:from>
    <xdr:to>
      <xdr:col>6</xdr:col>
      <xdr:colOff>406819</xdr:colOff>
      <xdr:row>20</xdr:row>
      <xdr:rowOff>50194</xdr:rowOff>
    </xdr:to>
    <xdr:grpSp>
      <xdr:nvGrpSpPr>
        <xdr:cNvPr id="3" name="グループ化 2">
          <a:extLst>
            <a:ext uri="{FF2B5EF4-FFF2-40B4-BE49-F238E27FC236}">
              <a16:creationId xmlns:a16="http://schemas.microsoft.com/office/drawing/2014/main" id="{ACA44C06-14EE-4E4D-AC94-02CC575F9CEB}"/>
            </a:ext>
          </a:extLst>
        </xdr:cNvPr>
        <xdr:cNvGrpSpPr/>
      </xdr:nvGrpSpPr>
      <xdr:grpSpPr>
        <a:xfrm>
          <a:off x="182880" y="2217420"/>
          <a:ext cx="4247299" cy="2404774"/>
          <a:chOff x="163830" y="1931670"/>
          <a:chExt cx="4247299" cy="2404774"/>
        </a:xfrm>
      </xdr:grpSpPr>
      <xdr:grpSp>
        <xdr:nvGrpSpPr>
          <xdr:cNvPr id="4" name="グループ化 3">
            <a:extLst>
              <a:ext uri="{FF2B5EF4-FFF2-40B4-BE49-F238E27FC236}">
                <a16:creationId xmlns:a16="http://schemas.microsoft.com/office/drawing/2014/main" id="{1BE7D31E-8CF4-4141-940E-DD053BD0B6C5}"/>
              </a:ext>
            </a:extLst>
          </xdr:cNvPr>
          <xdr:cNvGrpSpPr/>
        </xdr:nvGrpSpPr>
        <xdr:grpSpPr>
          <a:xfrm>
            <a:off x="163830" y="1931670"/>
            <a:ext cx="4247299" cy="2404774"/>
            <a:chOff x="103187" y="2938190"/>
            <a:chExt cx="5266672" cy="2404774"/>
          </a:xfrm>
        </xdr:grpSpPr>
        <xdr:sp macro="" textlink="">
          <xdr:nvSpPr>
            <xdr:cNvPr id="10" name="正方形/長方形 9">
              <a:extLst>
                <a:ext uri="{FF2B5EF4-FFF2-40B4-BE49-F238E27FC236}">
                  <a16:creationId xmlns:a16="http://schemas.microsoft.com/office/drawing/2014/main" id="{19E6A8F9-0DE2-48A3-B673-60B0548FBF65}"/>
                </a:ext>
              </a:extLst>
            </xdr:cNvPr>
            <xdr:cNvSpPr/>
          </xdr:nvSpPr>
          <xdr:spPr>
            <a:xfrm>
              <a:off x="103187" y="2940424"/>
              <a:ext cx="5266672" cy="2402540"/>
            </a:xfrm>
            <a:prstGeom prst="rect">
              <a:avLst/>
            </a:prstGeom>
            <a:noFill/>
            <a:ln w="38100">
              <a:solidFill>
                <a:schemeClr val="tx1">
                  <a:lumMod val="65000"/>
                  <a:lumOff val="3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11" name="四角形: 角を丸くする 10">
              <a:extLst>
                <a:ext uri="{FF2B5EF4-FFF2-40B4-BE49-F238E27FC236}">
                  <a16:creationId xmlns:a16="http://schemas.microsoft.com/office/drawing/2014/main" id="{490120F7-2BCB-4542-BF44-2DEC188FED1E}"/>
                </a:ext>
              </a:extLst>
            </xdr:cNvPr>
            <xdr:cNvSpPr/>
          </xdr:nvSpPr>
          <xdr:spPr>
            <a:xfrm>
              <a:off x="967717" y="3276997"/>
              <a:ext cx="3465340" cy="1684620"/>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solidFill>
                    <a:schemeClr val="tx1"/>
                  </a:solidFill>
                  <a:latin typeface="+mj-ea"/>
                  <a:ea typeface="+mj-ea"/>
                </a:rPr>
                <a:t>水田</a:t>
              </a:r>
            </a:p>
          </xdr:txBody>
        </xdr:sp>
        <xdr:sp macro="" textlink="">
          <xdr:nvSpPr>
            <xdr:cNvPr id="12" name="矢印: 右 11">
              <a:extLst>
                <a:ext uri="{FF2B5EF4-FFF2-40B4-BE49-F238E27FC236}">
                  <a16:creationId xmlns:a16="http://schemas.microsoft.com/office/drawing/2014/main" id="{71118621-C469-4799-BA10-08D4F3F203AD}"/>
                </a:ext>
              </a:extLst>
            </xdr:cNvPr>
            <xdr:cNvSpPr/>
          </xdr:nvSpPr>
          <xdr:spPr>
            <a:xfrm>
              <a:off x="1081873" y="2938190"/>
              <a:ext cx="1019743"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en-US" altLang="ja-JP" sz="1400">
                  <a:solidFill>
                    <a:schemeClr val="tx1"/>
                  </a:solidFill>
                  <a:latin typeface="+mj-ea"/>
                  <a:ea typeface="+mj-ea"/>
                </a:rPr>
                <a:t>5</a:t>
              </a:r>
              <a:r>
                <a:rPr kumimoji="1" lang="ja-JP" altLang="en-US" sz="1400">
                  <a:solidFill>
                    <a:schemeClr val="tx1"/>
                  </a:solidFill>
                  <a:latin typeface="+mj-ea"/>
                  <a:ea typeface="+mj-ea"/>
                </a:rPr>
                <a:t>ｍ</a:t>
              </a:r>
            </a:p>
          </xdr:txBody>
        </xdr:sp>
        <xdr:sp macro="" textlink="">
          <xdr:nvSpPr>
            <xdr:cNvPr id="13" name="正方形/長方形 12">
              <a:extLst>
                <a:ext uri="{FF2B5EF4-FFF2-40B4-BE49-F238E27FC236}">
                  <a16:creationId xmlns:a16="http://schemas.microsoft.com/office/drawing/2014/main" id="{CBB8DC7B-3486-4346-82F2-88E23B4CFD1B}"/>
                </a:ext>
              </a:extLst>
            </xdr:cNvPr>
            <xdr:cNvSpPr/>
          </xdr:nvSpPr>
          <xdr:spPr>
            <a:xfrm>
              <a:off x="190751" y="3101269"/>
              <a:ext cx="518944" cy="2080848"/>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solidFill>
                    <a:schemeClr val="tx1"/>
                  </a:solidFill>
                  <a:latin typeface="+mj-ea"/>
                  <a:ea typeface="+mj-ea"/>
                </a:rPr>
                <a:t>農道</a:t>
              </a:r>
            </a:p>
          </xdr:txBody>
        </xdr:sp>
        <xdr:sp macro="" textlink="">
          <xdr:nvSpPr>
            <xdr:cNvPr id="14" name="正方形/長方形 13">
              <a:extLst>
                <a:ext uri="{FF2B5EF4-FFF2-40B4-BE49-F238E27FC236}">
                  <a16:creationId xmlns:a16="http://schemas.microsoft.com/office/drawing/2014/main" id="{98D23081-30ED-45CA-9717-A4E4787040A6}"/>
                </a:ext>
              </a:extLst>
            </xdr:cNvPr>
            <xdr:cNvSpPr/>
          </xdr:nvSpPr>
          <xdr:spPr>
            <a:xfrm>
              <a:off x="4807476" y="3060139"/>
              <a:ext cx="477523" cy="208084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latin typeface="+mj-ea"/>
                  <a:ea typeface="+mj-ea"/>
                </a:rPr>
                <a:t>排水路</a:t>
              </a:r>
            </a:p>
          </xdr:txBody>
        </xdr:sp>
      </xdr:grpSp>
      <xdr:sp macro="" textlink="">
        <xdr:nvSpPr>
          <xdr:cNvPr id="5" name="矢印: 右 4">
            <a:extLst>
              <a:ext uri="{FF2B5EF4-FFF2-40B4-BE49-F238E27FC236}">
                <a16:creationId xmlns:a16="http://schemas.microsoft.com/office/drawing/2014/main" id="{ADE2491A-DE41-4213-9D3E-C69AC79D1072}"/>
              </a:ext>
            </a:extLst>
          </xdr:cNvPr>
          <xdr:cNvSpPr/>
        </xdr:nvSpPr>
        <xdr:spPr>
          <a:xfrm>
            <a:off x="2762250" y="1946910"/>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6" name="矢印: 右 5">
            <a:extLst>
              <a:ext uri="{FF2B5EF4-FFF2-40B4-BE49-F238E27FC236}">
                <a16:creationId xmlns:a16="http://schemas.microsoft.com/office/drawing/2014/main" id="{8B9DC988-6963-444E-A5AF-3089EF6BD407}"/>
              </a:ext>
            </a:extLst>
          </xdr:cNvPr>
          <xdr:cNvSpPr/>
        </xdr:nvSpPr>
        <xdr:spPr>
          <a:xfrm rot="5400000">
            <a:off x="3417570" y="2503171"/>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7" name="矢印: 右 6">
            <a:extLst>
              <a:ext uri="{FF2B5EF4-FFF2-40B4-BE49-F238E27FC236}">
                <a16:creationId xmlns:a16="http://schemas.microsoft.com/office/drawing/2014/main" id="{1EFBB81F-E329-4953-9BBB-DE024D2E5A58}"/>
              </a:ext>
            </a:extLst>
          </xdr:cNvPr>
          <xdr:cNvSpPr/>
        </xdr:nvSpPr>
        <xdr:spPr>
          <a:xfrm rot="5400000">
            <a:off x="3407891" y="3373911"/>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grpSp>
    <xdr:clientData/>
  </xdr:twoCellAnchor>
  <xdr:twoCellAnchor>
    <xdr:from>
      <xdr:col>7</xdr:col>
      <xdr:colOff>19050</xdr:colOff>
      <xdr:row>10</xdr:row>
      <xdr:rowOff>224790</xdr:rowOff>
    </xdr:from>
    <xdr:to>
      <xdr:col>9</xdr:col>
      <xdr:colOff>400050</xdr:colOff>
      <xdr:row>20</xdr:row>
      <xdr:rowOff>3810</xdr:rowOff>
    </xdr:to>
    <xdr:grpSp>
      <xdr:nvGrpSpPr>
        <xdr:cNvPr id="15" name="グループ化 14">
          <a:extLst>
            <a:ext uri="{FF2B5EF4-FFF2-40B4-BE49-F238E27FC236}">
              <a16:creationId xmlns:a16="http://schemas.microsoft.com/office/drawing/2014/main" id="{76DABD1B-C9CE-4BB1-B4DA-5AB5C8A3D4FC}"/>
            </a:ext>
          </a:extLst>
        </xdr:cNvPr>
        <xdr:cNvGrpSpPr/>
      </xdr:nvGrpSpPr>
      <xdr:grpSpPr>
        <a:xfrm>
          <a:off x="4712970" y="2510790"/>
          <a:ext cx="1722120" cy="2065020"/>
          <a:chOff x="4960620" y="2324100"/>
          <a:chExt cx="1722120" cy="2065020"/>
        </a:xfrm>
      </xdr:grpSpPr>
      <xdr:sp macro="" textlink="">
        <xdr:nvSpPr>
          <xdr:cNvPr id="16" name="二等辺三角形 15">
            <a:extLst>
              <a:ext uri="{FF2B5EF4-FFF2-40B4-BE49-F238E27FC236}">
                <a16:creationId xmlns:a16="http://schemas.microsoft.com/office/drawing/2014/main" id="{9EE052D5-990A-4B75-BF75-B6707F019C20}"/>
              </a:ext>
            </a:extLst>
          </xdr:cNvPr>
          <xdr:cNvSpPr/>
        </xdr:nvSpPr>
        <xdr:spPr>
          <a:xfrm>
            <a:off x="5120640" y="2388870"/>
            <a:ext cx="133350" cy="1352550"/>
          </a:xfrm>
          <a:prstGeom prst="triangle">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二等辺三角形 16">
            <a:extLst>
              <a:ext uri="{FF2B5EF4-FFF2-40B4-BE49-F238E27FC236}">
                <a16:creationId xmlns:a16="http://schemas.microsoft.com/office/drawing/2014/main" id="{DD3FF885-8D40-492E-BAF2-B44006605C05}"/>
              </a:ext>
            </a:extLst>
          </xdr:cNvPr>
          <xdr:cNvSpPr/>
        </xdr:nvSpPr>
        <xdr:spPr>
          <a:xfrm>
            <a:off x="5593080" y="2388870"/>
            <a:ext cx="163830" cy="1360170"/>
          </a:xfrm>
          <a:prstGeom prst="triangle">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四角形: 1 つの角を切り取る 17">
            <a:extLst>
              <a:ext uri="{FF2B5EF4-FFF2-40B4-BE49-F238E27FC236}">
                <a16:creationId xmlns:a16="http://schemas.microsoft.com/office/drawing/2014/main" id="{43BEEC29-9D27-4956-B393-422844665A10}"/>
              </a:ext>
            </a:extLst>
          </xdr:cNvPr>
          <xdr:cNvSpPr/>
        </xdr:nvSpPr>
        <xdr:spPr>
          <a:xfrm rot="10800000" flipH="1">
            <a:off x="4960620" y="3749040"/>
            <a:ext cx="1325880" cy="632460"/>
          </a:xfrm>
          <a:prstGeom prst="snip1Rect">
            <a:avLst>
              <a:gd name="adj"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台形 18">
            <a:extLst>
              <a:ext uri="{FF2B5EF4-FFF2-40B4-BE49-F238E27FC236}">
                <a16:creationId xmlns:a16="http://schemas.microsoft.com/office/drawing/2014/main" id="{11E78AC5-2BDD-4E4D-B240-00DA9CA857E2}"/>
              </a:ext>
            </a:extLst>
          </xdr:cNvPr>
          <xdr:cNvSpPr/>
        </xdr:nvSpPr>
        <xdr:spPr>
          <a:xfrm>
            <a:off x="5981700" y="3360420"/>
            <a:ext cx="701040" cy="1028700"/>
          </a:xfrm>
          <a:prstGeom prst="trapezoid">
            <a:avLst>
              <a:gd name="adj" fmla="val 7609"/>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a:t>畦畔</a:t>
            </a:r>
          </a:p>
        </xdr:txBody>
      </xdr:sp>
      <xdr:sp macro="" textlink="">
        <xdr:nvSpPr>
          <xdr:cNvPr id="20" name="正方形/長方形 19">
            <a:extLst>
              <a:ext uri="{FF2B5EF4-FFF2-40B4-BE49-F238E27FC236}">
                <a16:creationId xmlns:a16="http://schemas.microsoft.com/office/drawing/2014/main" id="{67302858-379A-4D85-8BDF-19EF3344773A}"/>
              </a:ext>
            </a:extLst>
          </xdr:cNvPr>
          <xdr:cNvSpPr/>
        </xdr:nvSpPr>
        <xdr:spPr>
          <a:xfrm>
            <a:off x="5692140" y="2628900"/>
            <a:ext cx="716280" cy="45720"/>
          </a:xfrm>
          <a:prstGeom prst="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楕円 20">
            <a:extLst>
              <a:ext uri="{FF2B5EF4-FFF2-40B4-BE49-F238E27FC236}">
                <a16:creationId xmlns:a16="http://schemas.microsoft.com/office/drawing/2014/main" id="{58C2A060-AF1C-4A5B-B094-BF1C96CFDE3A}"/>
              </a:ext>
            </a:extLst>
          </xdr:cNvPr>
          <xdr:cNvSpPr/>
        </xdr:nvSpPr>
        <xdr:spPr>
          <a:xfrm>
            <a:off x="5135880" y="2324100"/>
            <a:ext cx="548640" cy="601980"/>
          </a:xfrm>
          <a:prstGeom prst="ellipse">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網</a:t>
            </a:r>
          </a:p>
        </xdr:txBody>
      </xdr:sp>
      <xdr:sp macro="" textlink="">
        <xdr:nvSpPr>
          <xdr:cNvPr id="22" name="テキスト ボックス 21">
            <a:extLst>
              <a:ext uri="{FF2B5EF4-FFF2-40B4-BE49-F238E27FC236}">
                <a16:creationId xmlns:a16="http://schemas.microsoft.com/office/drawing/2014/main" id="{C1FB41F7-FD4E-406A-A331-0B3400AF2A6C}"/>
              </a:ext>
            </a:extLst>
          </xdr:cNvPr>
          <xdr:cNvSpPr txBox="1"/>
        </xdr:nvSpPr>
        <xdr:spPr>
          <a:xfrm>
            <a:off x="5273040" y="3131820"/>
            <a:ext cx="289560" cy="350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1680;&#36275;&#21205;&#29289;&#12522;&#12473;&#12488;2020&#24180;&#24230;&#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hods"/>
      <sheetName val="site"/>
      <sheetName val="species"/>
      <sheetName val="柳田町自然栽培田1"/>
      <sheetName val="柳田町慣行栽培田1"/>
      <sheetName val="柳田町自然栽培田2"/>
      <sheetName val="柳田町慣行栽培田2"/>
      <sheetName val="酒井町自然栽培田1"/>
      <sheetName val="酒井町慣行栽培田"/>
      <sheetName val="酒井町自然栽培田2"/>
      <sheetName val="志々見町慣行栽培田"/>
      <sheetName val="千路町自然栽培田"/>
      <sheetName val="千路町慣行栽培田"/>
      <sheetName val="敷浪自然栽培田"/>
      <sheetName val="敷浪慣行栽培田"/>
      <sheetName val="菅池町自然栽培田"/>
      <sheetName val="菅池町慣行栽培田"/>
    </sheetNames>
    <sheetDataSet>
      <sheetData sheetId="0" refreshError="1"/>
      <sheetData sheetId="1" refreshError="1"/>
      <sheetData sheetId="2">
        <row r="3">
          <cell r="B3" t="str">
            <v>Lestidae</v>
          </cell>
          <cell r="C3" t="str">
            <v>Lestes sponsa</v>
          </cell>
          <cell r="D3" t="str">
            <v>アオイトトンボ</v>
          </cell>
        </row>
        <row r="4">
          <cell r="B4" t="str">
            <v>Pantatomidae</v>
          </cell>
          <cell r="C4" t="str">
            <v>Nezera antennata</v>
          </cell>
          <cell r="D4" t="str">
            <v>アオクサカメムシ</v>
          </cell>
        </row>
        <row r="5">
          <cell r="B5" t="str">
            <v>Miridae</v>
          </cell>
          <cell r="C5" t="str">
            <v>Stenotus rubrovittatus</v>
          </cell>
          <cell r="D5" t="str">
            <v>アカスジカスミカメ</v>
          </cell>
        </row>
        <row r="6">
          <cell r="B6" t="str">
            <v>Rhopalinae</v>
          </cell>
          <cell r="C6" t="str">
            <v>Rhopalus maculatus</v>
          </cell>
          <cell r="D6" t="str">
            <v>アカヒメヘリカメムシ</v>
          </cell>
        </row>
        <row r="7">
          <cell r="B7" t="str">
            <v>Linyphiidae</v>
          </cell>
          <cell r="C7" t="str">
            <v>Ummeliata sp.</v>
          </cell>
          <cell r="D7" t="str">
            <v>アカムネグモ属</v>
          </cell>
        </row>
        <row r="8">
          <cell r="B8" t="str">
            <v>Tetragnathidae</v>
          </cell>
          <cell r="C8" t="str">
            <v>Pachygnatha sp.</v>
          </cell>
          <cell r="D8" t="str">
            <v>アゴブトグモ属</v>
          </cell>
        </row>
        <row r="9">
          <cell r="B9" t="str">
            <v>Tetragnathidae</v>
          </cell>
          <cell r="C9" t="str">
            <v>Tetragnatha sp.</v>
          </cell>
          <cell r="D9" t="str">
            <v>アシナガグモ属</v>
          </cell>
        </row>
        <row r="10">
          <cell r="B10" t="str">
            <v>Aphidoidea</v>
          </cell>
          <cell r="C10" t="str">
            <v>-</v>
          </cell>
          <cell r="D10" t="str">
            <v>アブラムシ上科</v>
          </cell>
        </row>
        <row r="11">
          <cell r="B11" t="str">
            <v>Formicidae</v>
          </cell>
          <cell r="C11" t="str">
            <v>-</v>
          </cell>
          <cell r="D11" t="str">
            <v>アリ科</v>
          </cell>
        </row>
        <row r="12">
          <cell r="B12" t="str">
            <v>Tingidae</v>
          </cell>
          <cell r="C12" t="str">
            <v>Corythucha marmorata</v>
          </cell>
          <cell r="D12" t="str">
            <v>アワダチソウグンバイ</v>
          </cell>
        </row>
        <row r="13">
          <cell r="B13" t="str">
            <v>Catantopinae</v>
          </cell>
          <cell r="C13" t="str">
            <v>-</v>
          </cell>
          <cell r="D13" t="str">
            <v>イナゴ科</v>
          </cell>
        </row>
        <row r="14">
          <cell r="B14" t="str">
            <v>Curculionidae</v>
          </cell>
          <cell r="C14" t="str">
            <v>Lissorhoptrus oryzophilus</v>
          </cell>
          <cell r="D14" t="str">
            <v>イネミズゾウムシ</v>
          </cell>
        </row>
        <row r="15">
          <cell r="B15" t="str">
            <v>Tabanidae</v>
          </cell>
          <cell r="C15" t="str">
            <v>Tabanus trigonus</v>
          </cell>
          <cell r="D15" t="str">
            <v>ウシアブ</v>
          </cell>
        </row>
        <row r="16">
          <cell r="B16" t="str">
            <v>Delphacidae</v>
          </cell>
          <cell r="C16" t="str">
            <v>-</v>
          </cell>
          <cell r="D16" t="str">
            <v>ウンカ科</v>
          </cell>
        </row>
        <row r="17">
          <cell r="B17" t="str">
            <v>Gryllidae</v>
          </cell>
          <cell r="C17" t="str">
            <v>Teleogryllus emma</v>
          </cell>
          <cell r="D17" t="str">
            <v>エンマコオロギ</v>
          </cell>
        </row>
        <row r="18">
          <cell r="B18" t="str">
            <v>Armadillidiidae</v>
          </cell>
          <cell r="C18" t="str">
            <v>Armadillidium vulgare</v>
          </cell>
          <cell r="D18" t="str">
            <v>オカダンゴムシ</v>
          </cell>
        </row>
        <row r="19">
          <cell r="B19" t="str">
            <v>Pyrgomorphidae</v>
          </cell>
          <cell r="C19" t="str">
            <v>Atractomorpha lata</v>
          </cell>
          <cell r="D19" t="str">
            <v>オンブバッタ</v>
          </cell>
        </row>
        <row r="20">
          <cell r="B20" t="str">
            <v>Tipulidae</v>
          </cell>
          <cell r="C20" t="str">
            <v>-</v>
          </cell>
          <cell r="D20" t="str">
            <v>ガガンボ科</v>
          </cell>
        </row>
        <row r="21">
          <cell r="B21" t="str">
            <v>Miridae</v>
          </cell>
          <cell r="C21" t="str">
            <v>-</v>
          </cell>
          <cell r="D21" t="str">
            <v>カスミカメムシ科</v>
          </cell>
        </row>
        <row r="22">
          <cell r="B22" t="str">
            <v>Mantidae</v>
          </cell>
          <cell r="C22" t="str">
            <v>-</v>
          </cell>
          <cell r="D22" t="str">
            <v>カマキリ科</v>
          </cell>
        </row>
        <row r="23">
          <cell r="B23" t="str">
            <v>Ephydridae</v>
          </cell>
          <cell r="C23" t="str">
            <v>Ochthera sp.</v>
          </cell>
          <cell r="D23" t="str">
            <v>カマバエ属</v>
          </cell>
        </row>
        <row r="24">
          <cell r="B24" t="str">
            <v>Tettigoniidae</v>
          </cell>
          <cell r="C24" t="str">
            <v>-</v>
          </cell>
          <cell r="D24" t="str">
            <v>キリギリス科</v>
          </cell>
        </row>
        <row r="25">
          <cell r="B25" t="str">
            <v>Alydidae</v>
          </cell>
          <cell r="C25" t="str">
            <v>Leptocorisa chinensis</v>
          </cell>
          <cell r="D25" t="str">
            <v>クモヘリカメムシ</v>
          </cell>
        </row>
        <row r="26">
          <cell r="B26" t="str">
            <v>Gryllidae</v>
          </cell>
          <cell r="C26" t="str">
            <v>-</v>
          </cell>
          <cell r="D26" t="str">
            <v>コオロギ科</v>
          </cell>
        </row>
        <row r="27">
          <cell r="B27" t="str">
            <v>Araneidae</v>
          </cell>
          <cell r="C27" t="str">
            <v>-</v>
          </cell>
          <cell r="D27" t="str">
            <v>コガネグモ科</v>
          </cell>
        </row>
        <row r="28">
          <cell r="B28" t="str">
            <v>Araneidae</v>
          </cell>
          <cell r="C28" t="str">
            <v>Cyclosa sp.</v>
          </cell>
          <cell r="D28" t="str">
            <v>ゴミグモ属</v>
          </cell>
        </row>
        <row r="29">
          <cell r="B29" t="str">
            <v>Linyphiidae</v>
          </cell>
          <cell r="C29" t="str">
            <v>-</v>
          </cell>
          <cell r="D29" t="str">
            <v>サラグモ科</v>
          </cell>
        </row>
        <row r="30">
          <cell r="B30" t="str">
            <v>Lycaenidae</v>
          </cell>
          <cell r="C30" t="str">
            <v>-</v>
          </cell>
          <cell r="D30" t="str">
            <v>シジミチョウ科</v>
          </cell>
        </row>
        <row r="31">
          <cell r="B31" t="str">
            <v>Acrididae</v>
          </cell>
          <cell r="C31" t="str">
            <v>Acrida cinerea</v>
          </cell>
          <cell r="D31" t="str">
            <v>ショウリョウバッタ</v>
          </cell>
        </row>
        <row r="32">
          <cell r="B32" t="str">
            <v>Araneidae</v>
          </cell>
          <cell r="C32" t="str">
            <v>Cyrtarachne nagasakiensis</v>
          </cell>
          <cell r="D32" t="str">
            <v>シロオビトリノフンダマシ</v>
          </cell>
        </row>
        <row r="33">
          <cell r="B33" t="str">
            <v>Tetragnathidae</v>
          </cell>
          <cell r="C33" t="str">
            <v>Leucauge sp.</v>
          </cell>
          <cell r="D33" t="str">
            <v>シロカネグモ属</v>
          </cell>
        </row>
        <row r="34">
          <cell r="B34" t="str">
            <v>Acari</v>
          </cell>
          <cell r="C34" t="str">
            <v>-</v>
          </cell>
          <cell r="D34" t="str">
            <v>ダニ目</v>
          </cell>
        </row>
        <row r="35">
          <cell r="B35" t="str">
            <v>Miridae</v>
          </cell>
          <cell r="C35" t="str">
            <v>Apolygus spinolae</v>
          </cell>
          <cell r="D35" t="str">
            <v>ツマグロアオカスミカメ</v>
          </cell>
        </row>
        <row r="36">
          <cell r="B36" t="str">
            <v>Salticidae</v>
          </cell>
          <cell r="C36" t="str">
            <v>Mendoza sp.</v>
          </cell>
          <cell r="D36" t="str">
            <v>テナガハエトリグモ属</v>
          </cell>
        </row>
        <row r="37">
          <cell r="B37" t="str">
            <v>Coccinellidae</v>
          </cell>
          <cell r="C37" t="str">
            <v>-</v>
          </cell>
          <cell r="D37" t="str">
            <v>テントウムシ科</v>
          </cell>
        </row>
        <row r="38">
          <cell r="B38" t="str">
            <v>Pentatomoidea</v>
          </cell>
          <cell r="C38" t="str">
            <v>Eysarcoris aeneus</v>
          </cell>
          <cell r="D38" t="str">
            <v>トゲシラホシカメムシ</v>
          </cell>
        </row>
        <row r="39">
          <cell r="B39" t="str">
            <v>Coccinellidae</v>
          </cell>
          <cell r="C39" t="str">
            <v>Coccinella septempunctata</v>
          </cell>
          <cell r="D39" t="str">
            <v>ナナホシテントウ幼虫</v>
          </cell>
        </row>
        <row r="40">
          <cell r="B40" t="str">
            <v>Tridactylidae</v>
          </cell>
          <cell r="C40" t="str">
            <v>Xya japonica</v>
          </cell>
          <cell r="D40" t="str">
            <v>ノミバッタ</v>
          </cell>
        </row>
        <row r="41">
          <cell r="B41" t="str">
            <v>Salticidae</v>
          </cell>
          <cell r="C41" t="str">
            <v>-</v>
          </cell>
          <cell r="D41" t="str">
            <v>ハエトリグモ科</v>
          </cell>
        </row>
        <row r="42">
          <cell r="B42" t="str">
            <v>Muscomorpha</v>
          </cell>
          <cell r="C42" t="str">
            <v>-</v>
          </cell>
          <cell r="D42" t="str">
            <v>ハエ下目</v>
          </cell>
        </row>
        <row r="43">
          <cell r="B43" t="str">
            <v>Ricaniidae</v>
          </cell>
          <cell r="C43" t="str">
            <v>-</v>
          </cell>
          <cell r="D43" t="str">
            <v>ハゴロモ科</v>
          </cell>
        </row>
        <row r="44">
          <cell r="B44" t="str">
            <v>Thomisidae</v>
          </cell>
          <cell r="C44" t="str">
            <v>Ebrechtella sp.</v>
          </cell>
          <cell r="D44" t="str">
            <v>ハナグモ属</v>
          </cell>
        </row>
        <row r="45">
          <cell r="B45" t="str">
            <v>Staphylinidae</v>
          </cell>
          <cell r="C45" t="str">
            <v>-</v>
          </cell>
          <cell r="D45" t="str">
            <v>ハネカクシ科</v>
          </cell>
        </row>
        <row r="46">
          <cell r="B46" t="str">
            <v>Chrysomelidae</v>
          </cell>
          <cell r="C46" t="str">
            <v>-</v>
          </cell>
          <cell r="D46" t="str">
            <v>ハムシ科</v>
          </cell>
        </row>
        <row r="47">
          <cell r="B47" t="str">
            <v>Coreidae</v>
          </cell>
          <cell r="C47" t="str">
            <v>Cletus rusticus</v>
          </cell>
          <cell r="D47" t="str">
            <v>ハリカメムシ</v>
          </cell>
        </row>
        <row r="48">
          <cell r="B48" t="str">
            <v>Tetrigidae</v>
          </cell>
          <cell r="C48" t="str">
            <v>Acridium japonicum</v>
          </cell>
          <cell r="D48" t="str">
            <v>ヒシバッタ</v>
          </cell>
        </row>
        <row r="49">
          <cell r="B49" t="str">
            <v>Clubionidae</v>
          </cell>
          <cell r="C49" t="str">
            <v>Clubiona sp.</v>
          </cell>
          <cell r="D49" t="str">
            <v>フクログモ属</v>
          </cell>
        </row>
        <row r="50">
          <cell r="B50" t="str">
            <v>Bradybaenidae</v>
          </cell>
          <cell r="C50" t="str">
            <v>Euhadra sp.</v>
          </cell>
          <cell r="D50" t="str">
            <v>マイマイ属</v>
          </cell>
        </row>
        <row r="51">
          <cell r="B51" t="str">
            <v>Malcidae</v>
          </cell>
          <cell r="C51" t="str">
            <v>Panaorus albomaculatus</v>
          </cell>
          <cell r="D51" t="str">
            <v>モンシロナガカメムシ</v>
          </cell>
        </row>
        <row r="52">
          <cell r="B52" t="str">
            <v>Chironomidae</v>
          </cell>
          <cell r="C52" t="str">
            <v>-</v>
          </cell>
          <cell r="D52" t="str">
            <v>ユスリカ科</v>
          </cell>
        </row>
        <row r="53">
          <cell r="B53" t="str">
            <v>Cicadellidae</v>
          </cell>
          <cell r="C53" t="str">
            <v>-</v>
          </cell>
          <cell r="D53" t="str">
            <v>ヨコバイ科</v>
          </cell>
        </row>
        <row r="54">
          <cell r="B54" t="str">
            <v>Porcellionidae</v>
          </cell>
          <cell r="C54" t="str">
            <v>Porcellio scaber</v>
          </cell>
          <cell r="D54" t="str">
            <v>ワラジムシ</v>
          </cell>
        </row>
        <row r="55">
          <cell r="B55" t="str">
            <v>Coleoptera</v>
          </cell>
          <cell r="C55" t="str">
            <v>-</v>
          </cell>
          <cell r="D55" t="str">
            <v>鞘翅目</v>
          </cell>
        </row>
        <row r="56">
          <cell r="B56" t="str">
            <v>Diptera</v>
          </cell>
          <cell r="C56" t="str">
            <v>-</v>
          </cell>
          <cell r="D56" t="str">
            <v>双翅目幼虫</v>
          </cell>
        </row>
        <row r="57">
          <cell r="B57" t="str">
            <v>Orthoptera</v>
          </cell>
          <cell r="C57" t="str">
            <v>-</v>
          </cell>
          <cell r="D57" t="str">
            <v>直翅目</v>
          </cell>
        </row>
        <row r="58">
          <cell r="B58" t="str">
            <v>Hymenoptera</v>
          </cell>
          <cell r="C58" t="str">
            <v>-</v>
          </cell>
          <cell r="D58" t="str">
            <v>膜翅目</v>
          </cell>
        </row>
        <row r="59">
          <cell r="B59" t="str">
            <v>Lepidoptera</v>
          </cell>
          <cell r="C59" t="str">
            <v>-</v>
          </cell>
          <cell r="D59" t="str">
            <v>鱗翅目</v>
          </cell>
        </row>
        <row r="60">
          <cell r="B60" t="str">
            <v>Lepidoptera</v>
          </cell>
          <cell r="C60" t="str">
            <v>-</v>
          </cell>
          <cell r="D60" t="str">
            <v>鱗翅目幼虫</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3CF3F-68A8-4222-85A5-541A794CBDCB}">
  <dimension ref="A1"/>
  <sheetViews>
    <sheetView workbookViewId="0">
      <selection activeCell="L13" sqref="L13"/>
    </sheetView>
  </sheetViews>
  <sheetFormatPr defaultRowHeight="18" x14ac:dyDescent="0.45"/>
  <sheetData/>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AB635-8F36-4B5C-9FF6-51E8BEB0E7E6}">
  <dimension ref="A1:D20"/>
  <sheetViews>
    <sheetView workbookViewId="0">
      <selection sqref="A1:D3"/>
    </sheetView>
  </sheetViews>
  <sheetFormatPr defaultRowHeight="18" x14ac:dyDescent="0.45"/>
  <cols>
    <col min="1" max="1" width="14.19921875" bestFit="1" customWidth="1"/>
    <col min="2" max="2" width="24.19921875" bestFit="1" customWidth="1"/>
    <col min="3" max="3" width="20.199218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Pachygnatha sp.</v>
      </c>
      <c r="C3" s="5" t="s">
        <v>48</v>
      </c>
      <c r="D3">
        <v>1</v>
      </c>
    </row>
    <row r="4" spans="1:4" x14ac:dyDescent="0.45">
      <c r="A4" s="7" t="str">
        <f>_xlfn.XLOOKUP($C4,species!$D$3:$D$39,species!B$3:B$39)</f>
        <v>Tetragnathidae</v>
      </c>
      <c r="B4" s="4" t="str">
        <f>_xlfn.XLOOKUP($C4,species!$D$3:$D$39,species!C$3:C$39)</f>
        <v>Tetragnatha sp.</v>
      </c>
      <c r="C4" s="5" t="s">
        <v>49</v>
      </c>
      <c r="D4">
        <v>25</v>
      </c>
    </row>
    <row r="5" spans="1:4" x14ac:dyDescent="0.45">
      <c r="A5" s="7" t="str">
        <f>_xlfn.XLOOKUP($C5,species!$D$3:$D$39,species!B$3:B$39)</f>
        <v>Tingidae</v>
      </c>
      <c r="B5" s="4" t="str">
        <f>_xlfn.XLOOKUP($C5,species!$D$3:$D$39,species!C$3:C$39)</f>
        <v>Corythucha marmorata</v>
      </c>
      <c r="C5" s="5" t="s">
        <v>52</v>
      </c>
      <c r="D5">
        <v>6</v>
      </c>
    </row>
    <row r="6" spans="1:4" x14ac:dyDescent="0.45">
      <c r="A6" s="7" t="str">
        <f>_xlfn.XLOOKUP($C6,species!$D$3:$D$39,species!B$3:B$39)</f>
        <v>Curculionidae</v>
      </c>
      <c r="B6" s="4" t="str">
        <f>_xlfn.XLOOKUP($C6,species!$D$3:$D$39,species!C$3:C$39)</f>
        <v>Lissorhoptrus oryzophilus</v>
      </c>
      <c r="C6" s="5" t="s">
        <v>54</v>
      </c>
      <c r="D6">
        <v>1</v>
      </c>
    </row>
    <row r="7" spans="1:4" x14ac:dyDescent="0.45">
      <c r="A7" s="7" t="str">
        <f>_xlfn.XLOOKUP($C7,species!$D$3:$D$39,species!B$3:B$39)</f>
        <v>Delphacidae</v>
      </c>
      <c r="B7" s="4" t="str">
        <f>_xlfn.XLOOKUP($C7,species!$D$3:$D$39,species!C$3:C$39)</f>
        <v>-</v>
      </c>
      <c r="C7" s="5" t="s">
        <v>55</v>
      </c>
      <c r="D7">
        <v>3</v>
      </c>
    </row>
    <row r="8" spans="1:4" x14ac:dyDescent="0.45">
      <c r="A8" s="7" t="str">
        <f>_xlfn.XLOOKUP($C8,species!$D$3:$D$39,species!B$3:B$39)</f>
        <v>Tipulidae</v>
      </c>
      <c r="B8" s="4" t="str">
        <f>_xlfn.XLOOKUP($C8,species!$D$3:$D$39,species!C$3:C$39)</f>
        <v>-</v>
      </c>
      <c r="C8" s="5" t="s">
        <v>56</v>
      </c>
      <c r="D8">
        <v>2</v>
      </c>
    </row>
    <row r="9" spans="1:4" x14ac:dyDescent="0.45">
      <c r="A9" s="7" t="str">
        <f>_xlfn.XLOOKUP($C9,species!$D$3:$D$39,species!B$3:B$39)</f>
        <v>Tettigoniidae</v>
      </c>
      <c r="B9" s="4" t="str">
        <f>_xlfn.XLOOKUP($C9,species!$D$3:$D$39,species!C$3:C$39)</f>
        <v>-</v>
      </c>
      <c r="C9" s="5" t="s">
        <v>58</v>
      </c>
      <c r="D9">
        <v>1</v>
      </c>
    </row>
    <row r="10" spans="1:4" x14ac:dyDescent="0.45">
      <c r="A10" s="7" t="str">
        <f>_xlfn.XLOOKUP($C10,species!$D$3:$D$39,species!B$3:B$39)</f>
        <v>Araneidae</v>
      </c>
      <c r="B10" s="4" t="str">
        <f>_xlfn.XLOOKUP($C10,species!$D$3:$D$39,species!C$3:C$39)</f>
        <v>-</v>
      </c>
      <c r="C10" s="5" t="s">
        <v>60</v>
      </c>
      <c r="D10">
        <v>12</v>
      </c>
    </row>
    <row r="11" spans="1:4" x14ac:dyDescent="0.45">
      <c r="A11" s="7" t="str">
        <f>_xlfn.XLOOKUP($C11,species!$D$3:$D$39,species!B$3:B$39)</f>
        <v>Coccinellidae</v>
      </c>
      <c r="B11" s="4" t="str">
        <f>_xlfn.XLOOKUP($C11,species!$D$3:$D$39,species!C$3:C$39)</f>
        <v>-</v>
      </c>
      <c r="C11" s="5" t="s">
        <v>66</v>
      </c>
      <c r="D11">
        <v>1</v>
      </c>
    </row>
    <row r="12" spans="1:4" x14ac:dyDescent="0.45">
      <c r="A12" s="7" t="str">
        <f>_xlfn.XLOOKUP($C12,species!$D$3:$D$39,species!B$3:B$39)</f>
        <v>Salticidae</v>
      </c>
      <c r="B12" s="4" t="str">
        <f>_xlfn.XLOOKUP($C12,species!$D$3:$D$39,species!C$3:C$39)</f>
        <v>-</v>
      </c>
      <c r="C12" s="5" t="s">
        <v>69</v>
      </c>
      <c r="D12">
        <v>2</v>
      </c>
    </row>
    <row r="13" spans="1:4" x14ac:dyDescent="0.45">
      <c r="A13" s="7" t="str">
        <f>_xlfn.XLOOKUP($C13,species!$D$3:$D$39,species!B$3:B$39)</f>
        <v>Muscomorpha</v>
      </c>
      <c r="B13" s="4" t="str">
        <f>_xlfn.XLOOKUP($C13,species!$D$3:$D$39,species!C$3:C$39)</f>
        <v>-</v>
      </c>
      <c r="C13" s="5" t="s">
        <v>70</v>
      </c>
      <c r="D13">
        <v>3</v>
      </c>
    </row>
    <row r="14" spans="1:4" x14ac:dyDescent="0.45">
      <c r="A14" s="7" t="str">
        <f>_xlfn.XLOOKUP($C14,species!$D$3:$D$39,species!B$3:B$39)</f>
        <v>Chrysomelidae</v>
      </c>
      <c r="B14" s="4" t="str">
        <f>_xlfn.XLOOKUP($C14,species!$D$3:$D$39,species!C$3:C$39)</f>
        <v>-</v>
      </c>
      <c r="C14" s="5" t="s">
        <v>73</v>
      </c>
      <c r="D14">
        <v>1</v>
      </c>
    </row>
    <row r="15" spans="1:4" x14ac:dyDescent="0.45">
      <c r="A15" s="7" t="str">
        <f>_xlfn.XLOOKUP($C15,species!$D$3:$D$39,species!B$3:B$39)</f>
        <v>Tetrigidae</v>
      </c>
      <c r="B15" s="4" t="str">
        <f>_xlfn.XLOOKUP($C15,species!$D$3:$D$39,species!C$3:C$39)</f>
        <v>Acridium japonicum</v>
      </c>
      <c r="C15" s="5" t="s">
        <v>75</v>
      </c>
      <c r="D15">
        <v>1</v>
      </c>
    </row>
    <row r="16" spans="1:4" x14ac:dyDescent="0.45">
      <c r="A16" s="7" t="str">
        <f>_xlfn.XLOOKUP($C16,species!$D$3:$D$39,species!B$3:B$39)</f>
        <v>Clubionidae</v>
      </c>
      <c r="B16" s="4" t="str">
        <f>_xlfn.XLOOKUP($C16,species!$D$3:$D$39,species!C$3:C$39)</f>
        <v>Clubiona sp.</v>
      </c>
      <c r="C16" s="5" t="s">
        <v>76</v>
      </c>
      <c r="D16">
        <v>1</v>
      </c>
    </row>
    <row r="17" spans="1:4" x14ac:dyDescent="0.45">
      <c r="A17" s="7" t="str">
        <f>_xlfn.XLOOKUP($C17,species!$D$3:$D$39,species!B$3:B$39)</f>
        <v>Chironomidae</v>
      </c>
      <c r="B17" s="4" t="str">
        <f>_xlfn.XLOOKUP($C17,species!$D$3:$D$39,species!C$3:C$39)</f>
        <v>-</v>
      </c>
      <c r="C17" s="5" t="s">
        <v>78</v>
      </c>
      <c r="D17">
        <v>4</v>
      </c>
    </row>
    <row r="18" spans="1:4" x14ac:dyDescent="0.45">
      <c r="A18" s="7" t="str">
        <f>_xlfn.XLOOKUP($C18,species!$D$3:$D$39,species!B$3:B$39)</f>
        <v>Cicadellidae</v>
      </c>
      <c r="B18" s="4" t="str">
        <f>_xlfn.XLOOKUP($C18,species!$D$3:$D$39,species!C$3:C$39)</f>
        <v>-</v>
      </c>
      <c r="C18" s="5" t="s">
        <v>79</v>
      </c>
      <c r="D18">
        <v>1</v>
      </c>
    </row>
    <row r="19" spans="1:4" x14ac:dyDescent="0.45">
      <c r="A19" s="7" t="str">
        <f>_xlfn.XLOOKUP($C19,species!$D$3:$D$39,species!B$3:B$39)</f>
        <v>Coleoptera</v>
      </c>
      <c r="B19" s="4" t="str">
        <f>_xlfn.XLOOKUP($C19,species!$D$3:$D$39,species!C$3:C$39)</f>
        <v>-</v>
      </c>
      <c r="C19" s="5" t="s">
        <v>80</v>
      </c>
      <c r="D19">
        <v>1</v>
      </c>
    </row>
    <row r="20" spans="1:4" x14ac:dyDescent="0.45">
      <c r="A20" s="7" t="str">
        <f>_xlfn.XLOOKUP($C20,species!$D$3:$D$39,species!B$3:B$39)</f>
        <v>Hymenoptera</v>
      </c>
      <c r="B20" s="4" t="str">
        <f>_xlfn.XLOOKUP($C20,species!$D$3:$D$39,species!C$3:C$39)</f>
        <v>-</v>
      </c>
      <c r="C20" s="5" t="s">
        <v>81</v>
      </c>
      <c r="D20">
        <v>1</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A60D2-5E2C-459E-92E9-6E87483A32F2}">
  <dimension ref="A1:D9"/>
  <sheetViews>
    <sheetView workbookViewId="0">
      <selection sqref="A1:D3"/>
    </sheetView>
  </sheetViews>
  <sheetFormatPr defaultRowHeight="18" x14ac:dyDescent="0.45"/>
  <cols>
    <col min="1" max="1" width="14.19921875" bestFit="1" customWidth="1"/>
    <col min="2" max="2" width="24.19921875" bestFit="1" customWidth="1"/>
    <col min="3" max="3" width="16.2968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Tetragnatha sp.</v>
      </c>
      <c r="C3" s="5" t="s">
        <v>49</v>
      </c>
      <c r="D3">
        <v>3</v>
      </c>
    </row>
    <row r="4" spans="1:4" x14ac:dyDescent="0.45">
      <c r="A4" s="7" t="str">
        <f>_xlfn.XLOOKUP($C4,species!$D$3:$D$39,species!B$3:B$39)</f>
        <v>Formicidae</v>
      </c>
      <c r="B4" s="4" t="str">
        <f>_xlfn.XLOOKUP($C4,species!$D$3:$D$39,species!C$3:C$39)</f>
        <v>-</v>
      </c>
      <c r="C4" s="5" t="s">
        <v>51</v>
      </c>
      <c r="D4">
        <v>1</v>
      </c>
    </row>
    <row r="5" spans="1:4" x14ac:dyDescent="0.45">
      <c r="A5" s="7" t="str">
        <f>_xlfn.XLOOKUP($C5,species!$D$3:$D$39,species!B$3:B$39)</f>
        <v>Curculionidae</v>
      </c>
      <c r="B5" s="4" t="str">
        <f>_xlfn.XLOOKUP($C5,species!$D$3:$D$39,species!C$3:C$39)</f>
        <v>Lissorhoptrus oryzophilus</v>
      </c>
      <c r="C5" s="5" t="s">
        <v>54</v>
      </c>
      <c r="D5">
        <v>2</v>
      </c>
    </row>
    <row r="6" spans="1:4" x14ac:dyDescent="0.45">
      <c r="A6" s="7" t="str">
        <f>_xlfn.XLOOKUP($C6,species!$D$3:$D$39,species!B$3:B$39)</f>
        <v>Tipulidae</v>
      </c>
      <c r="B6" s="4" t="str">
        <f>_xlfn.XLOOKUP($C6,species!$D$3:$D$39,species!C$3:C$39)</f>
        <v>-</v>
      </c>
      <c r="C6" s="5" t="s">
        <v>56</v>
      </c>
      <c r="D6">
        <v>1</v>
      </c>
    </row>
    <row r="7" spans="1:4" x14ac:dyDescent="0.45">
      <c r="A7" s="7" t="str">
        <f>_xlfn.XLOOKUP($C7,species!$D$3:$D$39,species!B$3:B$39)</f>
        <v>Araneidae</v>
      </c>
      <c r="B7" s="4" t="str">
        <f>_xlfn.XLOOKUP($C7,species!$D$3:$D$39,species!C$3:C$39)</f>
        <v>-</v>
      </c>
      <c r="C7" s="5" t="s">
        <v>60</v>
      </c>
      <c r="D7">
        <v>3</v>
      </c>
    </row>
    <row r="8" spans="1:4" x14ac:dyDescent="0.45">
      <c r="A8" s="7" t="str">
        <f>_xlfn.XLOOKUP($C8,species!$D$3:$D$39,species!B$3:B$39)</f>
        <v>Muscomorpha</v>
      </c>
      <c r="B8" s="4" t="str">
        <f>_xlfn.XLOOKUP($C8,species!$D$3:$D$39,species!C$3:C$39)</f>
        <v>-</v>
      </c>
      <c r="C8" s="5" t="s">
        <v>70</v>
      </c>
      <c r="D8">
        <v>4</v>
      </c>
    </row>
    <row r="9" spans="1:4" x14ac:dyDescent="0.45">
      <c r="A9" s="7" t="str">
        <f>_xlfn.XLOOKUP($C9,species!$D$3:$D$39,species!B$3:B$39)</f>
        <v>Tetrigidae</v>
      </c>
      <c r="B9" s="4" t="str">
        <f>_xlfn.XLOOKUP($C9,species!$D$3:$D$39,species!C$3:C$39)</f>
        <v>Acridium japonicum</v>
      </c>
      <c r="C9" s="5" t="s">
        <v>75</v>
      </c>
      <c r="D9">
        <v>1</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A586-00B4-4CA6-8232-5FDD4D9807CE}">
  <dimension ref="A1:D17"/>
  <sheetViews>
    <sheetView workbookViewId="0">
      <selection sqref="A1:D3"/>
    </sheetView>
  </sheetViews>
  <sheetFormatPr defaultRowHeight="18" x14ac:dyDescent="0.45"/>
  <cols>
    <col min="1" max="1" width="14.19921875" bestFit="1" customWidth="1"/>
    <col min="2" max="2" width="24.19921875" bestFit="1" customWidth="1"/>
    <col min="3" max="3" width="18.2968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Tetragnatha sp.</v>
      </c>
      <c r="C3" s="5" t="s">
        <v>49</v>
      </c>
      <c r="D3">
        <v>2</v>
      </c>
    </row>
    <row r="4" spans="1:4" x14ac:dyDescent="0.45">
      <c r="A4" s="7" t="str">
        <f>_xlfn.XLOOKUP($C4,species!$D$3:$D$39,species!B$3:B$39)</f>
        <v>Catantopinae</v>
      </c>
      <c r="B4" s="4" t="str">
        <f>_xlfn.XLOOKUP($C4,species!$D$3:$D$39,species!C$3:C$39)</f>
        <v>-</v>
      </c>
      <c r="C4" s="5" t="s">
        <v>53</v>
      </c>
      <c r="D4">
        <v>1</v>
      </c>
    </row>
    <row r="5" spans="1:4" x14ac:dyDescent="0.45">
      <c r="A5" s="7" t="str">
        <f>_xlfn.XLOOKUP($C5,species!$D$3:$D$39,species!B$3:B$39)</f>
        <v>Curculionidae</v>
      </c>
      <c r="B5" s="4" t="str">
        <f>_xlfn.XLOOKUP($C5,species!$D$3:$D$39,species!C$3:C$39)</f>
        <v>Lissorhoptrus oryzophilus</v>
      </c>
      <c r="C5" s="5" t="s">
        <v>54</v>
      </c>
      <c r="D5">
        <v>7</v>
      </c>
    </row>
    <row r="6" spans="1:4" x14ac:dyDescent="0.45">
      <c r="A6" s="7" t="str">
        <f>_xlfn.XLOOKUP($C6,species!$D$3:$D$39,species!B$3:B$39)</f>
        <v>Delphacidae</v>
      </c>
      <c r="B6" s="4" t="str">
        <f>_xlfn.XLOOKUP($C6,species!$D$3:$D$39,species!C$3:C$39)</f>
        <v>-</v>
      </c>
      <c r="C6" s="5" t="s">
        <v>55</v>
      </c>
      <c r="D6">
        <v>4</v>
      </c>
    </row>
    <row r="7" spans="1:4" x14ac:dyDescent="0.45">
      <c r="A7" s="7" t="str">
        <f>_xlfn.XLOOKUP($C7,species!$D$3:$D$39,species!B$3:B$39)</f>
        <v>Tipulidae</v>
      </c>
      <c r="B7" s="4" t="str">
        <f>_xlfn.XLOOKUP($C7,species!$D$3:$D$39,species!C$3:C$39)</f>
        <v>-</v>
      </c>
      <c r="C7" s="5" t="s">
        <v>56</v>
      </c>
      <c r="D7">
        <v>1</v>
      </c>
    </row>
    <row r="8" spans="1:4" x14ac:dyDescent="0.45">
      <c r="A8" s="7" t="str">
        <f>_xlfn.XLOOKUP($C8,species!$D$3:$D$39,species!B$3:B$39)</f>
        <v>Tettigoniidae</v>
      </c>
      <c r="B8" s="4" t="str">
        <f>_xlfn.XLOOKUP($C8,species!$D$3:$D$39,species!C$3:C$39)</f>
        <v>-</v>
      </c>
      <c r="C8" s="5" t="s">
        <v>58</v>
      </c>
      <c r="D8">
        <v>3</v>
      </c>
    </row>
    <row r="9" spans="1:4" x14ac:dyDescent="0.45">
      <c r="A9" s="7" t="str">
        <f>_xlfn.XLOOKUP($C9,species!$D$3:$D$39,species!B$3:B$39)</f>
        <v>Araneidae</v>
      </c>
      <c r="B9" s="4" t="str">
        <f>_xlfn.XLOOKUP($C9,species!$D$3:$D$39,species!C$3:C$39)</f>
        <v>-</v>
      </c>
      <c r="C9" s="5" t="s">
        <v>60</v>
      </c>
      <c r="D9">
        <v>2</v>
      </c>
    </row>
    <row r="10" spans="1:4" x14ac:dyDescent="0.45">
      <c r="A10" s="7" t="str">
        <f>_xlfn.XLOOKUP($C10,species!$D$3:$D$39,species!B$3:B$39)</f>
        <v>Acrididae</v>
      </c>
      <c r="B10" s="4" t="str">
        <f>_xlfn.XLOOKUP($C10,species!$D$3:$D$39,species!C$3:C$39)</f>
        <v>Acrida cinerea</v>
      </c>
      <c r="C10" s="5" t="s">
        <v>62</v>
      </c>
      <c r="D10">
        <v>1</v>
      </c>
    </row>
    <row r="11" spans="1:4" x14ac:dyDescent="0.45">
      <c r="A11" s="7" t="str">
        <f>_xlfn.XLOOKUP($C11,species!$D$3:$D$39,species!B$3:B$39)</f>
        <v>Salticidae</v>
      </c>
      <c r="B11" s="4" t="str">
        <f>_xlfn.XLOOKUP($C11,species!$D$3:$D$39,species!C$3:C$39)</f>
        <v>-</v>
      </c>
      <c r="C11" s="5" t="s">
        <v>69</v>
      </c>
      <c r="D11">
        <v>1</v>
      </c>
    </row>
    <row r="12" spans="1:4" x14ac:dyDescent="0.45">
      <c r="A12" s="7" t="str">
        <f>_xlfn.XLOOKUP($C12,species!$D$3:$D$39,species!B$3:B$39)</f>
        <v>Muscomorpha</v>
      </c>
      <c r="B12" s="4" t="str">
        <f>_xlfn.XLOOKUP($C12,species!$D$3:$D$39,species!C$3:C$39)</f>
        <v>-</v>
      </c>
      <c r="C12" s="5" t="s">
        <v>70</v>
      </c>
      <c r="D12">
        <v>12</v>
      </c>
    </row>
    <row r="13" spans="1:4" x14ac:dyDescent="0.45">
      <c r="A13" s="7" t="str">
        <f>_xlfn.XLOOKUP($C13,species!$D$3:$D$39,species!B$3:B$39)</f>
        <v>Chrysomelidae</v>
      </c>
      <c r="B13" s="4" t="str">
        <f>_xlfn.XLOOKUP($C13,species!$D$3:$D$39,species!C$3:C$39)</f>
        <v>-</v>
      </c>
      <c r="C13" s="5" t="s">
        <v>73</v>
      </c>
      <c r="D13">
        <v>3</v>
      </c>
    </row>
    <row r="14" spans="1:4" x14ac:dyDescent="0.45">
      <c r="A14" s="7" t="str">
        <f>_xlfn.XLOOKUP($C14,species!$D$3:$D$39,species!B$3:B$39)</f>
        <v>Coreidae</v>
      </c>
      <c r="B14" s="4" t="str">
        <f>_xlfn.XLOOKUP($C14,species!$D$3:$D$39,species!C$3:C$39)</f>
        <v>Cletus rusticus</v>
      </c>
      <c r="C14" s="5" t="s">
        <v>74</v>
      </c>
      <c r="D14">
        <v>1</v>
      </c>
    </row>
    <row r="15" spans="1:4" x14ac:dyDescent="0.45">
      <c r="A15" s="7" t="str">
        <f>_xlfn.XLOOKUP($C15,species!$D$3:$D$39,species!B$3:B$39)</f>
        <v>Bradybaenidae</v>
      </c>
      <c r="B15" s="4" t="str">
        <f>_xlfn.XLOOKUP($C15,species!$D$3:$D$39,species!C$3:C$39)</f>
        <v>Euhadra sp.</v>
      </c>
      <c r="C15" s="5" t="s">
        <v>77</v>
      </c>
      <c r="D15">
        <v>1</v>
      </c>
    </row>
    <row r="16" spans="1:4" x14ac:dyDescent="0.45">
      <c r="A16" s="7" t="str">
        <f>_xlfn.XLOOKUP($C16,species!$D$3:$D$39,species!B$3:B$39)</f>
        <v>Cicadellidae</v>
      </c>
      <c r="B16" s="4" t="str">
        <f>_xlfn.XLOOKUP($C16,species!$D$3:$D$39,species!C$3:C$39)</f>
        <v>-</v>
      </c>
      <c r="C16" s="5" t="s">
        <v>79</v>
      </c>
      <c r="D16">
        <v>4</v>
      </c>
    </row>
    <row r="17" spans="1:4" x14ac:dyDescent="0.45">
      <c r="A17" s="7" t="str">
        <f>_xlfn.XLOOKUP($C17,species!$D$3:$D$39,species!B$3:B$39)</f>
        <v>Hymenoptera</v>
      </c>
      <c r="B17" s="4" t="str">
        <f>_xlfn.XLOOKUP($C17,species!$D$3:$D$39,species!C$3:C$39)</f>
        <v>-</v>
      </c>
      <c r="C17" s="5" t="s">
        <v>81</v>
      </c>
      <c r="D17">
        <v>2</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CD54-D7C0-4937-899F-966D0C3BE5FF}">
  <dimension ref="A1:D12"/>
  <sheetViews>
    <sheetView workbookViewId="0">
      <selection sqref="A1:D3"/>
    </sheetView>
  </sheetViews>
  <sheetFormatPr defaultRowHeight="18" x14ac:dyDescent="0.45"/>
  <cols>
    <col min="1" max="1" width="14.19921875" bestFit="1" customWidth="1"/>
    <col min="2" max="2" width="24.19921875" bestFit="1" customWidth="1"/>
    <col min="3" max="3" width="18.2968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Miridae</v>
      </c>
      <c r="B3" s="4" t="str">
        <f>_xlfn.XLOOKUP($C3,species!$D$3:$D$39,species!C$3:C$39)</f>
        <v>Stenotus rubrovittatus</v>
      </c>
      <c r="C3" s="5" t="s">
        <v>46</v>
      </c>
      <c r="D3">
        <v>3</v>
      </c>
    </row>
    <row r="4" spans="1:4" x14ac:dyDescent="0.45">
      <c r="A4" s="7" t="str">
        <f>_xlfn.XLOOKUP($C4,species!$D$3:$D$39,species!B$3:B$39)</f>
        <v>Tetragnathidae</v>
      </c>
      <c r="B4" s="4" t="str">
        <f>_xlfn.XLOOKUP($C4,species!$D$3:$D$39,species!C$3:C$39)</f>
        <v>Tetragnatha sp.</v>
      </c>
      <c r="C4" s="5" t="s">
        <v>49</v>
      </c>
      <c r="D4">
        <v>4</v>
      </c>
    </row>
    <row r="5" spans="1:4" x14ac:dyDescent="0.45">
      <c r="A5" s="7" t="str">
        <f>_xlfn.XLOOKUP($C5,species!$D$3:$D$39,species!B$3:B$39)</f>
        <v>Catantopinae</v>
      </c>
      <c r="B5" s="4" t="str">
        <f>_xlfn.XLOOKUP($C5,species!$D$3:$D$39,species!C$3:C$39)</f>
        <v>-</v>
      </c>
      <c r="C5" s="5" t="s">
        <v>53</v>
      </c>
      <c r="D5">
        <v>4</v>
      </c>
    </row>
    <row r="6" spans="1:4" x14ac:dyDescent="0.45">
      <c r="A6" s="7" t="str">
        <f>_xlfn.XLOOKUP($C6,species!$D$3:$D$39,species!B$3:B$39)</f>
        <v>Curculionidae</v>
      </c>
      <c r="B6" s="4" t="str">
        <f>_xlfn.XLOOKUP($C6,species!$D$3:$D$39,species!C$3:C$39)</f>
        <v>Lissorhoptrus oryzophilus</v>
      </c>
      <c r="C6" s="5" t="s">
        <v>54</v>
      </c>
      <c r="D6">
        <v>2</v>
      </c>
    </row>
    <row r="7" spans="1:4" x14ac:dyDescent="0.45">
      <c r="A7" s="7" t="str">
        <f>_xlfn.XLOOKUP($C7,species!$D$3:$D$39,species!B$3:B$39)</f>
        <v>Delphacidae</v>
      </c>
      <c r="B7" s="4" t="str">
        <f>_xlfn.XLOOKUP($C7,species!$D$3:$D$39,species!C$3:C$39)</f>
        <v>-</v>
      </c>
      <c r="C7" s="5" t="s">
        <v>55</v>
      </c>
      <c r="D7">
        <v>1</v>
      </c>
    </row>
    <row r="8" spans="1:4" x14ac:dyDescent="0.45">
      <c r="A8" s="7" t="str">
        <f>_xlfn.XLOOKUP($C8,species!$D$3:$D$39,species!B$3:B$39)</f>
        <v>Tettigoniidae</v>
      </c>
      <c r="B8" s="4" t="str">
        <f>_xlfn.XLOOKUP($C8,species!$D$3:$D$39,species!C$3:C$39)</f>
        <v>-</v>
      </c>
      <c r="C8" s="5" t="s">
        <v>58</v>
      </c>
      <c r="D8">
        <v>4</v>
      </c>
    </row>
    <row r="9" spans="1:4" x14ac:dyDescent="0.45">
      <c r="A9" s="7" t="str">
        <f>_xlfn.XLOOKUP($C9,species!$D$3:$D$39,species!B$3:B$39)</f>
        <v>Alydidae</v>
      </c>
      <c r="B9" s="4" t="str">
        <f>_xlfn.XLOOKUP($C9,species!$D$3:$D$39,species!C$3:C$39)</f>
        <v>Leptocorisa chinensis</v>
      </c>
      <c r="C9" s="5" t="s">
        <v>59</v>
      </c>
      <c r="D9">
        <v>8</v>
      </c>
    </row>
    <row r="10" spans="1:4" x14ac:dyDescent="0.45">
      <c r="A10" s="7" t="str">
        <f>_xlfn.XLOOKUP($C10,species!$D$3:$D$39,species!B$3:B$39)</f>
        <v>Linyphiidae</v>
      </c>
      <c r="B10" s="4" t="str">
        <f>_xlfn.XLOOKUP($C10,species!$D$3:$D$39,species!C$3:C$39)</f>
        <v>-</v>
      </c>
      <c r="C10" s="5" t="s">
        <v>61</v>
      </c>
      <c r="D10">
        <v>1</v>
      </c>
    </row>
    <row r="11" spans="1:4" x14ac:dyDescent="0.45">
      <c r="A11" s="7" t="str">
        <f>_xlfn.XLOOKUP($C11,species!$D$3:$D$39,species!B$3:B$39)</f>
        <v>Muscomorpha</v>
      </c>
      <c r="B11" s="4" t="str">
        <f>_xlfn.XLOOKUP($C11,species!$D$3:$D$39,species!C$3:C$39)</f>
        <v>-</v>
      </c>
      <c r="C11" s="5" t="s">
        <v>70</v>
      </c>
      <c r="D11">
        <v>4</v>
      </c>
    </row>
    <row r="12" spans="1:4" x14ac:dyDescent="0.45">
      <c r="A12" s="7" t="str">
        <f>_xlfn.XLOOKUP($C12,species!$D$3:$D$39,species!B$3:B$39)</f>
        <v>Cicadellidae</v>
      </c>
      <c r="B12" s="4" t="str">
        <f>_xlfn.XLOOKUP($C12,species!$D$3:$D$39,species!C$3:C$39)</f>
        <v>-</v>
      </c>
      <c r="C12" s="5" t="s">
        <v>79</v>
      </c>
      <c r="D12">
        <v>4</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C058-8FFA-4227-ADA2-60ADD6F87476}">
  <dimension ref="A1:D11"/>
  <sheetViews>
    <sheetView workbookViewId="0">
      <selection sqref="A1:D3"/>
    </sheetView>
  </sheetViews>
  <sheetFormatPr defaultRowHeight="18" x14ac:dyDescent="0.45"/>
  <cols>
    <col min="1" max="1" width="14.19921875" bestFit="1" customWidth="1"/>
    <col min="2" max="2" width="15.296875" bestFit="1" customWidth="1"/>
    <col min="3" max="3" width="14.39843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Tetragnatha sp.</v>
      </c>
      <c r="C3" s="5" t="s">
        <v>49</v>
      </c>
      <c r="D3">
        <v>8</v>
      </c>
    </row>
    <row r="4" spans="1:4" x14ac:dyDescent="0.45">
      <c r="A4" s="7" t="str">
        <f>_xlfn.XLOOKUP($C4,species!$D$3:$D$39,species!B$3:B$39)</f>
        <v>Aphidoidea</v>
      </c>
      <c r="B4" s="4" t="str">
        <f>_xlfn.XLOOKUP($C4,species!$D$3:$D$39,species!C$3:C$39)</f>
        <v>-</v>
      </c>
      <c r="C4" s="5" t="s">
        <v>50</v>
      </c>
      <c r="D4">
        <v>1</v>
      </c>
    </row>
    <row r="5" spans="1:4" x14ac:dyDescent="0.45">
      <c r="A5" s="7" t="str">
        <f>_xlfn.XLOOKUP($C5,species!$D$3:$D$39,species!B$3:B$39)</f>
        <v>Formicidae</v>
      </c>
      <c r="B5" s="4" t="str">
        <f>_xlfn.XLOOKUP($C5,species!$D$3:$D$39,species!C$3:C$39)</f>
        <v>-</v>
      </c>
      <c r="C5" s="5" t="s">
        <v>51</v>
      </c>
      <c r="D5">
        <v>1</v>
      </c>
    </row>
    <row r="6" spans="1:4" x14ac:dyDescent="0.45">
      <c r="A6" s="7" t="str">
        <f>_xlfn.XLOOKUP($C6,species!$D$3:$D$39,species!B$3:B$39)</f>
        <v>Catantopinae</v>
      </c>
      <c r="B6" s="4" t="str">
        <f>_xlfn.XLOOKUP($C6,species!$D$3:$D$39,species!C$3:C$39)</f>
        <v>-</v>
      </c>
      <c r="C6" s="5" t="s">
        <v>53</v>
      </c>
      <c r="D6">
        <v>1</v>
      </c>
    </row>
    <row r="7" spans="1:4" x14ac:dyDescent="0.45">
      <c r="A7" s="7" t="str">
        <f>_xlfn.XLOOKUP($C7,species!$D$3:$D$39,species!B$3:B$39)</f>
        <v>Delphacidae</v>
      </c>
      <c r="B7" s="4" t="str">
        <f>_xlfn.XLOOKUP($C7,species!$D$3:$D$39,species!C$3:C$39)</f>
        <v>-</v>
      </c>
      <c r="C7" s="5" t="s">
        <v>55</v>
      </c>
      <c r="D7">
        <v>42</v>
      </c>
    </row>
    <row r="8" spans="1:4" x14ac:dyDescent="0.45">
      <c r="A8" s="7" t="str">
        <f>_xlfn.XLOOKUP($C8,species!$D$3:$D$39,species!B$3:B$39)</f>
        <v>Araneidae</v>
      </c>
      <c r="B8" s="4" t="str">
        <f>_xlfn.XLOOKUP($C8,species!$D$3:$D$39,species!C$3:C$39)</f>
        <v>-</v>
      </c>
      <c r="C8" s="5" t="s">
        <v>60</v>
      </c>
      <c r="D8">
        <v>1</v>
      </c>
    </row>
    <row r="9" spans="1:4" x14ac:dyDescent="0.45">
      <c r="A9" s="7" t="str">
        <f>_xlfn.XLOOKUP($C9,species!$D$3:$D$39,species!B$3:B$39)</f>
        <v>Coccinellidae</v>
      </c>
      <c r="B9" s="4" t="str">
        <f>_xlfn.XLOOKUP($C9,species!$D$3:$D$39,species!C$3:C$39)</f>
        <v>-</v>
      </c>
      <c r="C9" s="5" t="s">
        <v>66</v>
      </c>
      <c r="D9">
        <v>1</v>
      </c>
    </row>
    <row r="10" spans="1:4" x14ac:dyDescent="0.45">
      <c r="A10" s="7" t="str">
        <f>_xlfn.XLOOKUP($C10,species!$D$3:$D$39,species!B$3:B$39)</f>
        <v>Muscomorpha</v>
      </c>
      <c r="B10" s="4" t="str">
        <f>_xlfn.XLOOKUP($C10,species!$D$3:$D$39,species!C$3:C$39)</f>
        <v>-</v>
      </c>
      <c r="C10" s="5" t="s">
        <v>70</v>
      </c>
      <c r="D10">
        <v>5</v>
      </c>
    </row>
    <row r="11" spans="1:4" x14ac:dyDescent="0.45">
      <c r="A11" s="7" t="str">
        <f>_xlfn.XLOOKUP($C11,species!$D$3:$D$39,species!B$3:B$39)</f>
        <v>Cicadellidae</v>
      </c>
      <c r="B11" s="4" t="str">
        <f>_xlfn.XLOOKUP($C11,species!$D$3:$D$39,species!C$3:C$39)</f>
        <v>-</v>
      </c>
      <c r="C11" s="5" t="s">
        <v>79</v>
      </c>
      <c r="D11">
        <v>3</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ECEE-5741-4CCD-8D83-60AE4CDFE9FD}">
  <dimension ref="A1:D9"/>
  <sheetViews>
    <sheetView workbookViewId="0">
      <selection sqref="A1:D3"/>
    </sheetView>
  </sheetViews>
  <sheetFormatPr defaultRowHeight="18" x14ac:dyDescent="0.45"/>
  <cols>
    <col min="1" max="1" width="14.19921875" bestFit="1" customWidth="1"/>
    <col min="2" max="2" width="21.09765625" bestFit="1" customWidth="1"/>
    <col min="3" max="3" width="21.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Miridae</v>
      </c>
      <c r="B3" s="4" t="str">
        <f>_xlfn.XLOOKUP($C3,species!$D$3:$D$39,species!C$3:C$39)</f>
        <v>Stenotus rubrovittatus</v>
      </c>
      <c r="C3" s="8" t="s">
        <v>46</v>
      </c>
      <c r="D3">
        <v>3</v>
      </c>
    </row>
    <row r="4" spans="1:4" x14ac:dyDescent="0.45">
      <c r="A4" s="7" t="str">
        <f>_xlfn.XLOOKUP($C4,species!$D$3:$D$39,species!B$3:B$39)</f>
        <v>Tetragnathidae</v>
      </c>
      <c r="B4" s="4" t="str">
        <f>_xlfn.XLOOKUP($C4,species!$D$3:$D$39,species!C$3:C$39)</f>
        <v>Tetragnatha sp.</v>
      </c>
      <c r="C4" s="8" t="s">
        <v>49</v>
      </c>
      <c r="D4">
        <v>4</v>
      </c>
    </row>
    <row r="5" spans="1:4" x14ac:dyDescent="0.45">
      <c r="A5" s="7" t="str">
        <f>_xlfn.XLOOKUP($C5,species!$D$3:$D$39,species!B$3:B$39)</f>
        <v>Formicidae</v>
      </c>
      <c r="B5" s="4" t="str">
        <f>_xlfn.XLOOKUP($C5,species!$D$3:$D$39,species!C$3:C$39)</f>
        <v>-</v>
      </c>
      <c r="C5" s="8" t="s">
        <v>51</v>
      </c>
      <c r="D5">
        <v>3</v>
      </c>
    </row>
    <row r="6" spans="1:4" x14ac:dyDescent="0.45">
      <c r="A6" s="7" t="str">
        <f>_xlfn.XLOOKUP($C6,species!$D$3:$D$39,species!B$3:B$39)</f>
        <v>Catantopinae</v>
      </c>
      <c r="B6" s="4" t="str">
        <f>_xlfn.XLOOKUP($C6,species!$D$3:$D$39,species!C$3:C$39)</f>
        <v>-</v>
      </c>
      <c r="C6" s="8" t="s">
        <v>53</v>
      </c>
      <c r="D6">
        <v>3</v>
      </c>
    </row>
    <row r="7" spans="1:4" x14ac:dyDescent="0.45">
      <c r="A7" s="7" t="str">
        <f>_xlfn.XLOOKUP($C7,species!$D$3:$D$39,species!B$3:B$39)</f>
        <v>Delphacidae</v>
      </c>
      <c r="B7" s="4" t="str">
        <f>_xlfn.XLOOKUP($C7,species!$D$3:$D$39,species!C$3:C$39)</f>
        <v>-</v>
      </c>
      <c r="C7" s="8" t="s">
        <v>55</v>
      </c>
      <c r="D7">
        <v>2</v>
      </c>
    </row>
    <row r="8" spans="1:4" x14ac:dyDescent="0.45">
      <c r="A8" s="7" t="str">
        <f>_xlfn.XLOOKUP($C8,species!$D$3:$D$39,species!B$3:B$39)</f>
        <v>Tettigoniidae</v>
      </c>
      <c r="B8" s="4" t="str">
        <f>_xlfn.XLOOKUP($C8,species!$D$3:$D$39,species!C$3:C$39)</f>
        <v>-</v>
      </c>
      <c r="C8" s="8" t="s">
        <v>58</v>
      </c>
      <c r="D8">
        <v>2</v>
      </c>
    </row>
    <row r="9" spans="1:4" x14ac:dyDescent="0.45">
      <c r="A9" s="7" t="str">
        <f>_xlfn.XLOOKUP($C9,species!$D$3:$D$39,species!B$3:B$39)</f>
        <v>Muscomorpha</v>
      </c>
      <c r="B9" s="4" t="str">
        <f>_xlfn.XLOOKUP($C9,species!$D$3:$D$39,species!C$3:C$39)</f>
        <v>-</v>
      </c>
      <c r="C9" s="8" t="s">
        <v>70</v>
      </c>
      <c r="D9">
        <v>2</v>
      </c>
    </row>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F79F0-526B-41CB-A7B9-DD2DE4F89CF3}">
  <dimension ref="A1:D13"/>
  <sheetViews>
    <sheetView workbookViewId="0">
      <selection sqref="A1:D3"/>
    </sheetView>
  </sheetViews>
  <sheetFormatPr defaultRowHeight="18" x14ac:dyDescent="0.45"/>
  <cols>
    <col min="1" max="1" width="14.19921875" bestFit="1" customWidth="1"/>
    <col min="2" max="2" width="25.3984375" bestFit="1" customWidth="1"/>
    <col min="3" max="3" width="24.0976562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Tetragnatha sp.</v>
      </c>
      <c r="C3" s="5" t="s">
        <v>49</v>
      </c>
      <c r="D3">
        <v>27</v>
      </c>
    </row>
    <row r="4" spans="1:4" x14ac:dyDescent="0.45">
      <c r="A4" s="7" t="str">
        <f>_xlfn.XLOOKUP($C4,species!$D$3:$D$39,species!B$3:B$39)</f>
        <v>Catantopinae</v>
      </c>
      <c r="B4" s="4" t="str">
        <f>_xlfn.XLOOKUP($C4,species!$D$3:$D$39,species!C$3:C$39)</f>
        <v>-</v>
      </c>
      <c r="C4" s="5" t="s">
        <v>53</v>
      </c>
      <c r="D4">
        <v>1</v>
      </c>
    </row>
    <row r="5" spans="1:4" x14ac:dyDescent="0.45">
      <c r="A5" s="7" t="str">
        <f>_xlfn.XLOOKUP($C5,species!$D$3:$D$39,species!B$3:B$39)</f>
        <v>Curculionidae</v>
      </c>
      <c r="B5" s="4" t="str">
        <f>_xlfn.XLOOKUP($C5,species!$D$3:$D$39,species!C$3:C$39)</f>
        <v>Lissorhoptrus oryzophilus</v>
      </c>
      <c r="C5" s="5" t="s">
        <v>54</v>
      </c>
      <c r="D5">
        <v>8</v>
      </c>
    </row>
    <row r="6" spans="1:4" x14ac:dyDescent="0.45">
      <c r="A6" s="7" t="str">
        <f>_xlfn.XLOOKUP($C6,species!$D$3:$D$39,species!B$3:B$39)</f>
        <v>Tipulidae</v>
      </c>
      <c r="B6" s="4" t="str">
        <f>_xlfn.XLOOKUP($C6,species!$D$3:$D$39,species!C$3:C$39)</f>
        <v>-</v>
      </c>
      <c r="C6" s="5" t="s">
        <v>56</v>
      </c>
      <c r="D6">
        <v>1</v>
      </c>
    </row>
    <row r="7" spans="1:4" x14ac:dyDescent="0.45">
      <c r="A7" s="7" t="str">
        <f>_xlfn.XLOOKUP($C7,species!$D$3:$D$39,species!B$3:B$39)</f>
        <v>Ephydridae</v>
      </c>
      <c r="B7" s="4" t="str">
        <f>_xlfn.XLOOKUP($C7,species!$D$3:$D$39,species!C$3:C$39)</f>
        <v>Ochthera sp.</v>
      </c>
      <c r="C7" s="5" t="s">
        <v>57</v>
      </c>
      <c r="D7">
        <v>2</v>
      </c>
    </row>
    <row r="8" spans="1:4" x14ac:dyDescent="0.45">
      <c r="A8" s="7" t="str">
        <f>_xlfn.XLOOKUP($C8,species!$D$3:$D$39,species!B$3:B$39)</f>
        <v>Araneidae</v>
      </c>
      <c r="B8" s="4" t="str">
        <f>_xlfn.XLOOKUP($C8,species!$D$3:$D$39,species!C$3:C$39)</f>
        <v>Cyrtarachne nagasakiensis</v>
      </c>
      <c r="C8" s="5" t="s">
        <v>63</v>
      </c>
      <c r="D8">
        <v>1</v>
      </c>
    </row>
    <row r="9" spans="1:4" x14ac:dyDescent="0.45">
      <c r="A9" s="7" t="str">
        <f>_xlfn.XLOOKUP($C9,species!$D$3:$D$39,species!B$3:B$39)</f>
        <v>Salticidae</v>
      </c>
      <c r="B9" s="4" t="str">
        <f>_xlfn.XLOOKUP($C9,species!$D$3:$D$39,species!C$3:C$39)</f>
        <v>-</v>
      </c>
      <c r="C9" s="5" t="s">
        <v>69</v>
      </c>
      <c r="D9">
        <v>1</v>
      </c>
    </row>
    <row r="10" spans="1:4" x14ac:dyDescent="0.45">
      <c r="A10" s="7" t="str">
        <f>_xlfn.XLOOKUP($C10,species!$D$3:$D$39,species!B$3:B$39)</f>
        <v>Muscomorpha</v>
      </c>
      <c r="B10" s="4" t="str">
        <f>_xlfn.XLOOKUP($C10,species!$D$3:$D$39,species!C$3:C$39)</f>
        <v>-</v>
      </c>
      <c r="C10" s="5" t="s">
        <v>70</v>
      </c>
      <c r="D10">
        <v>8</v>
      </c>
    </row>
    <row r="11" spans="1:4" x14ac:dyDescent="0.45">
      <c r="A11" s="7" t="str">
        <f>_xlfn.XLOOKUP($C11,species!$D$3:$D$39,species!B$3:B$39)</f>
        <v>Thomisidae</v>
      </c>
      <c r="B11" s="4" t="str">
        <f>_xlfn.XLOOKUP($C11,species!$D$3:$D$39,species!C$3:C$39)</f>
        <v>Ebrechtella sp.</v>
      </c>
      <c r="C11" s="5" t="s">
        <v>72</v>
      </c>
      <c r="D11">
        <v>1</v>
      </c>
    </row>
    <row r="12" spans="1:4" x14ac:dyDescent="0.45">
      <c r="A12" s="7" t="str">
        <f>_xlfn.XLOOKUP($C12,species!$D$3:$D$39,species!B$3:B$39)</f>
        <v>Coleoptera</v>
      </c>
      <c r="B12" s="4" t="str">
        <f>_xlfn.XLOOKUP($C12,species!$D$3:$D$39,species!C$3:C$39)</f>
        <v>-</v>
      </c>
      <c r="C12" s="5" t="s">
        <v>80</v>
      </c>
      <c r="D12">
        <v>1</v>
      </c>
    </row>
    <row r="13" spans="1:4" x14ac:dyDescent="0.45">
      <c r="A13" s="7" t="str">
        <f>_xlfn.XLOOKUP($C13,species!$D$3:$D$39,species!B$3:B$39)</f>
        <v>Lepidoptera</v>
      </c>
      <c r="B13" s="4" t="str">
        <f>_xlfn.XLOOKUP($C13,species!$D$3:$D$39,species!C$3:C$39)</f>
        <v>-</v>
      </c>
      <c r="C13" s="5" t="s">
        <v>82</v>
      </c>
      <c r="D13">
        <v>2</v>
      </c>
    </row>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8E436-74A5-45DB-A0BF-6DBA8FF20BD6}">
  <dimension ref="A1:D9"/>
  <sheetViews>
    <sheetView workbookViewId="0">
      <selection activeCell="G10" sqref="G10"/>
    </sheetView>
  </sheetViews>
  <sheetFormatPr defaultRowHeight="18" x14ac:dyDescent="0.45"/>
  <cols>
    <col min="1" max="1" width="14.19921875" bestFit="1" customWidth="1"/>
    <col min="2" max="2" width="15.296875" bestFit="1" customWidth="1"/>
    <col min="3" max="3" width="14.39843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Tetragnatha sp.</v>
      </c>
      <c r="C3" s="5" t="s">
        <v>49</v>
      </c>
      <c r="D3">
        <v>14</v>
      </c>
    </row>
    <row r="4" spans="1:4" x14ac:dyDescent="0.45">
      <c r="A4" s="7" t="str">
        <f>_xlfn.XLOOKUP($C4,species!$D$3:$D$39,species!B$3:B$39)</f>
        <v>Catantopinae</v>
      </c>
      <c r="B4" s="4" t="str">
        <f>_xlfn.XLOOKUP($C4,species!$D$3:$D$39,species!C$3:C$39)</f>
        <v>-</v>
      </c>
      <c r="C4" s="5" t="s">
        <v>53</v>
      </c>
      <c r="D4">
        <v>1</v>
      </c>
    </row>
    <row r="5" spans="1:4" x14ac:dyDescent="0.45">
      <c r="A5" s="7" t="str">
        <f>_xlfn.XLOOKUP($C5,species!$D$3:$D$39,species!B$3:B$39)</f>
        <v>Delphacidae</v>
      </c>
      <c r="B5" s="4" t="str">
        <f>_xlfn.XLOOKUP($C5,species!$D$3:$D$39,species!C$3:C$39)</f>
        <v>-</v>
      </c>
      <c r="C5" s="5" t="s">
        <v>55</v>
      </c>
      <c r="D5">
        <v>2</v>
      </c>
    </row>
    <row r="6" spans="1:4" x14ac:dyDescent="0.45">
      <c r="A6" s="7" t="str">
        <f>_xlfn.XLOOKUP($C6,species!$D$3:$D$39,species!B$3:B$39)</f>
        <v>Tettigoniidae</v>
      </c>
      <c r="B6" s="4" t="str">
        <f>_xlfn.XLOOKUP($C6,species!$D$3:$D$39,species!C$3:C$39)</f>
        <v>-</v>
      </c>
      <c r="C6" s="5" t="s">
        <v>58</v>
      </c>
      <c r="D6">
        <v>1</v>
      </c>
    </row>
    <row r="7" spans="1:4" x14ac:dyDescent="0.45">
      <c r="A7" s="7" t="str">
        <f>_xlfn.XLOOKUP($C7,species!$D$3:$D$39,species!B$3:B$39)</f>
        <v>Muscomorpha</v>
      </c>
      <c r="B7" s="4" t="str">
        <f>_xlfn.XLOOKUP($C7,species!$D$3:$D$39,species!C$3:C$39)</f>
        <v>-</v>
      </c>
      <c r="C7" s="5" t="s">
        <v>70</v>
      </c>
      <c r="D7">
        <v>6</v>
      </c>
    </row>
    <row r="8" spans="1:4" x14ac:dyDescent="0.45">
      <c r="A8" s="7" t="str">
        <f>_xlfn.XLOOKUP($C8,species!$D$3:$D$39,species!B$3:B$39)</f>
        <v>Cicadellidae</v>
      </c>
      <c r="B8" s="4" t="str">
        <f>_xlfn.XLOOKUP($C8,species!$D$3:$D$39,species!C$3:C$39)</f>
        <v>-</v>
      </c>
      <c r="C8" s="5" t="s">
        <v>79</v>
      </c>
      <c r="D8">
        <v>2</v>
      </c>
    </row>
    <row r="9" spans="1:4" x14ac:dyDescent="0.45">
      <c r="A9" s="7" t="str">
        <f>_xlfn.XLOOKUP($C9,species!$D$3:$D$39,species!B$3:B$39)</f>
        <v>Coleoptera</v>
      </c>
      <c r="B9" s="4" t="str">
        <f>_xlfn.XLOOKUP($C9,species!$D$3:$D$39,species!C$3:C$39)</f>
        <v>-</v>
      </c>
      <c r="C9" s="5" t="s">
        <v>80</v>
      </c>
      <c r="D9">
        <v>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85FB8-C8CB-4411-BB15-2A518637B0D7}">
  <dimension ref="A1:J17"/>
  <sheetViews>
    <sheetView tabSelected="1" workbookViewId="0">
      <selection activeCell="K15" sqref="K15"/>
    </sheetView>
  </sheetViews>
  <sheetFormatPr defaultRowHeight="18" x14ac:dyDescent="0.45"/>
  <cols>
    <col min="1" max="1" width="3.3984375" bestFit="1" customWidth="1"/>
    <col min="2" max="2" width="18.296875" bestFit="1" customWidth="1"/>
    <col min="3" max="3" width="8.59765625" bestFit="1" customWidth="1"/>
    <col min="4" max="4" width="15.8984375" bestFit="1" customWidth="1"/>
    <col min="5" max="5" width="5" bestFit="1" customWidth="1"/>
    <col min="6" max="6" width="6.796875" bestFit="1" customWidth="1"/>
    <col min="7" max="7" width="16.296875" bestFit="1" customWidth="1"/>
    <col min="8" max="8" width="10.3984375" bestFit="1" customWidth="1"/>
    <col min="9" max="9" width="11.5" bestFit="1" customWidth="1"/>
    <col min="10" max="10" width="7.5" bestFit="1" customWidth="1"/>
  </cols>
  <sheetData>
    <row r="1" spans="1:10" ht="72" x14ac:dyDescent="0.45">
      <c r="A1" s="1" t="s">
        <v>0</v>
      </c>
      <c r="B1" s="1" t="s">
        <v>1</v>
      </c>
      <c r="C1" s="1" t="s">
        <v>2</v>
      </c>
      <c r="D1" s="1" t="s">
        <v>3</v>
      </c>
      <c r="E1" s="1" t="s">
        <v>4</v>
      </c>
      <c r="F1" s="1" t="s">
        <v>5</v>
      </c>
      <c r="G1" s="1" t="s">
        <v>6</v>
      </c>
      <c r="H1" s="1" t="s">
        <v>7</v>
      </c>
      <c r="I1" s="1" t="s">
        <v>8</v>
      </c>
      <c r="J1" s="1" t="s">
        <v>9</v>
      </c>
    </row>
    <row r="2" spans="1:10" x14ac:dyDescent="0.45">
      <c r="A2">
        <v>1</v>
      </c>
      <c r="B2" t="s">
        <v>10</v>
      </c>
      <c r="C2" t="s">
        <v>11</v>
      </c>
      <c r="D2" t="s">
        <v>12</v>
      </c>
      <c r="E2" t="s">
        <v>13</v>
      </c>
      <c r="F2" t="s">
        <v>14</v>
      </c>
      <c r="G2" t="s">
        <v>15</v>
      </c>
      <c r="H2" s="2">
        <v>36.920059999999999</v>
      </c>
      <c r="I2">
        <v>136.78366299999999</v>
      </c>
      <c r="J2" t="s">
        <v>16</v>
      </c>
    </row>
    <row r="3" spans="1:10" x14ac:dyDescent="0.45">
      <c r="A3">
        <v>2</v>
      </c>
      <c r="B3" t="s">
        <v>17</v>
      </c>
      <c r="C3" t="s">
        <v>11</v>
      </c>
      <c r="D3" t="s">
        <v>12</v>
      </c>
      <c r="E3" t="s">
        <v>13</v>
      </c>
      <c r="F3" t="s">
        <v>14</v>
      </c>
      <c r="G3" t="s">
        <v>15</v>
      </c>
      <c r="H3">
        <v>36.920067000000003</v>
      </c>
      <c r="I3">
        <v>136.78503699999999</v>
      </c>
      <c r="J3" t="s">
        <v>16</v>
      </c>
    </row>
    <row r="4" spans="1:10" x14ac:dyDescent="0.45">
      <c r="A4">
        <v>3</v>
      </c>
      <c r="B4" t="s">
        <v>18</v>
      </c>
      <c r="C4" t="s">
        <v>11</v>
      </c>
      <c r="D4" t="s">
        <v>12</v>
      </c>
      <c r="E4" t="s">
        <v>13</v>
      </c>
      <c r="F4" t="s">
        <v>14</v>
      </c>
      <c r="G4" t="s">
        <v>15</v>
      </c>
      <c r="H4" s="2">
        <v>36.912709999999997</v>
      </c>
      <c r="I4" s="2">
        <v>136.78899999999999</v>
      </c>
      <c r="J4" t="s">
        <v>16</v>
      </c>
    </row>
    <row r="5" spans="1:10" x14ac:dyDescent="0.45">
      <c r="A5">
        <v>4</v>
      </c>
      <c r="B5" t="s">
        <v>19</v>
      </c>
      <c r="C5" t="s">
        <v>11</v>
      </c>
      <c r="D5" t="s">
        <v>12</v>
      </c>
      <c r="E5" t="s">
        <v>13</v>
      </c>
      <c r="F5" t="s">
        <v>14</v>
      </c>
      <c r="G5" t="s">
        <v>15</v>
      </c>
      <c r="H5" s="2">
        <v>36.91628</v>
      </c>
      <c r="I5">
        <v>136.785943</v>
      </c>
      <c r="J5" t="s">
        <v>16</v>
      </c>
    </row>
    <row r="6" spans="1:10" x14ac:dyDescent="0.45">
      <c r="A6">
        <v>5</v>
      </c>
      <c r="B6" t="s">
        <v>20</v>
      </c>
      <c r="C6" t="s">
        <v>11</v>
      </c>
      <c r="D6" t="s">
        <v>12</v>
      </c>
      <c r="E6" t="s">
        <v>13</v>
      </c>
      <c r="F6" t="s">
        <v>14</v>
      </c>
      <c r="G6" t="s">
        <v>21</v>
      </c>
      <c r="H6" s="2">
        <v>36.922401000000001</v>
      </c>
      <c r="I6">
        <v>136.84650199999999</v>
      </c>
      <c r="J6" t="s">
        <v>16</v>
      </c>
    </row>
    <row r="7" spans="1:10" x14ac:dyDescent="0.45">
      <c r="A7">
        <v>6</v>
      </c>
      <c r="B7" t="s">
        <v>22</v>
      </c>
      <c r="C7" t="s">
        <v>11</v>
      </c>
      <c r="D7" t="s">
        <v>12</v>
      </c>
      <c r="E7" t="s">
        <v>13</v>
      </c>
      <c r="F7" t="s">
        <v>14</v>
      </c>
      <c r="G7" t="s">
        <v>21</v>
      </c>
      <c r="H7" s="2">
        <v>36.919882000000001</v>
      </c>
      <c r="I7">
        <v>136.845383</v>
      </c>
      <c r="J7" t="s">
        <v>16</v>
      </c>
    </row>
    <row r="8" spans="1:10" x14ac:dyDescent="0.45">
      <c r="A8">
        <v>7</v>
      </c>
      <c r="B8" t="s">
        <v>23</v>
      </c>
      <c r="C8" t="s">
        <v>11</v>
      </c>
      <c r="D8" t="s">
        <v>12</v>
      </c>
      <c r="E8" t="s">
        <v>13</v>
      </c>
      <c r="F8" t="s">
        <v>14</v>
      </c>
      <c r="G8" t="s">
        <v>24</v>
      </c>
      <c r="H8" s="2">
        <v>36.923557000000002</v>
      </c>
      <c r="I8">
        <v>136.83927299999999</v>
      </c>
      <c r="J8" t="s">
        <v>16</v>
      </c>
    </row>
    <row r="9" spans="1:10" x14ac:dyDescent="0.45">
      <c r="A9">
        <v>8</v>
      </c>
      <c r="B9" t="s">
        <v>25</v>
      </c>
      <c r="C9" t="s">
        <v>11</v>
      </c>
      <c r="D9" t="s">
        <v>12</v>
      </c>
      <c r="E9" t="s">
        <v>13</v>
      </c>
      <c r="F9" t="s">
        <v>14</v>
      </c>
      <c r="G9" t="s">
        <v>26</v>
      </c>
      <c r="H9" s="2">
        <v>36.913536000000001</v>
      </c>
      <c r="I9">
        <v>136.83221700000001</v>
      </c>
      <c r="J9" t="s">
        <v>16</v>
      </c>
    </row>
    <row r="10" spans="1:10" x14ac:dyDescent="0.45">
      <c r="A10">
        <v>9</v>
      </c>
      <c r="B10" t="s">
        <v>27</v>
      </c>
      <c r="C10" t="s">
        <v>11</v>
      </c>
      <c r="D10" t="s">
        <v>12</v>
      </c>
      <c r="E10" t="s">
        <v>13</v>
      </c>
      <c r="F10" t="s">
        <v>14</v>
      </c>
      <c r="G10" t="s">
        <v>28</v>
      </c>
      <c r="H10" s="2">
        <v>36.926825000000001</v>
      </c>
      <c r="I10">
        <v>136.806727</v>
      </c>
      <c r="J10" t="s">
        <v>16</v>
      </c>
    </row>
    <row r="11" spans="1:10" x14ac:dyDescent="0.45">
      <c r="A11">
        <v>10</v>
      </c>
      <c r="B11" t="s">
        <v>29</v>
      </c>
      <c r="C11" t="s">
        <v>11</v>
      </c>
      <c r="D11" t="s">
        <v>12</v>
      </c>
      <c r="E11" t="s">
        <v>13</v>
      </c>
      <c r="F11" t="s">
        <v>14</v>
      </c>
      <c r="G11" t="s">
        <v>30</v>
      </c>
      <c r="H11" s="2">
        <v>36.925910999999999</v>
      </c>
      <c r="I11">
        <v>136.80437800000001</v>
      </c>
      <c r="J11" t="s">
        <v>16</v>
      </c>
    </row>
    <row r="12" spans="1:10" x14ac:dyDescent="0.45">
      <c r="A12">
        <v>11</v>
      </c>
      <c r="B12" t="s">
        <v>31</v>
      </c>
      <c r="C12" t="s">
        <v>11</v>
      </c>
      <c r="D12" t="s">
        <v>12</v>
      </c>
      <c r="E12" t="s">
        <v>13</v>
      </c>
      <c r="F12" t="s">
        <v>14</v>
      </c>
      <c r="G12" t="s">
        <v>32</v>
      </c>
      <c r="H12">
        <v>36.849364000000001</v>
      </c>
      <c r="I12">
        <v>136.775622</v>
      </c>
      <c r="J12" t="s">
        <v>16</v>
      </c>
    </row>
    <row r="13" spans="1:10" x14ac:dyDescent="0.45">
      <c r="A13">
        <v>12</v>
      </c>
      <c r="B13" t="s">
        <v>33</v>
      </c>
      <c r="C13" t="s">
        <v>11</v>
      </c>
      <c r="D13" t="s">
        <v>12</v>
      </c>
      <c r="E13" t="s">
        <v>13</v>
      </c>
      <c r="F13" t="s">
        <v>14</v>
      </c>
      <c r="G13" t="s">
        <v>32</v>
      </c>
      <c r="H13">
        <v>36.846814000000002</v>
      </c>
      <c r="I13">
        <v>136.77427599999999</v>
      </c>
      <c r="J13" t="s">
        <v>16</v>
      </c>
    </row>
    <row r="14" spans="1:10" x14ac:dyDescent="0.45">
      <c r="A14">
        <v>13</v>
      </c>
      <c r="B14" t="s">
        <v>34</v>
      </c>
      <c r="C14" t="s">
        <v>11</v>
      </c>
      <c r="D14" t="s">
        <v>12</v>
      </c>
      <c r="E14" t="s">
        <v>13</v>
      </c>
      <c r="F14" t="s">
        <v>14</v>
      </c>
      <c r="G14" t="s">
        <v>35</v>
      </c>
      <c r="H14">
        <v>36.872248999999996</v>
      </c>
      <c r="I14">
        <v>136.869212</v>
      </c>
      <c r="J14" t="s">
        <v>16</v>
      </c>
    </row>
    <row r="15" spans="1:10" x14ac:dyDescent="0.45">
      <c r="A15">
        <v>14</v>
      </c>
      <c r="B15" t="s">
        <v>36</v>
      </c>
      <c r="C15" t="s">
        <v>11</v>
      </c>
      <c r="D15" t="s">
        <v>12</v>
      </c>
      <c r="E15" t="s">
        <v>13</v>
      </c>
      <c r="F15" t="s">
        <v>14</v>
      </c>
      <c r="G15" t="s">
        <v>35</v>
      </c>
      <c r="H15" s="2">
        <v>36.872010000000003</v>
      </c>
      <c r="I15">
        <v>136.866523</v>
      </c>
      <c r="J15" t="s">
        <v>16</v>
      </c>
    </row>
    <row r="17" spans="1:8" x14ac:dyDescent="0.45">
      <c r="A17" t="s">
        <v>37</v>
      </c>
      <c r="H17" s="2"/>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89C6B-0A11-4BA0-A7F6-F7593DD33664}">
  <dimension ref="A1:U60"/>
  <sheetViews>
    <sheetView topLeftCell="B1" workbookViewId="0">
      <selection activeCell="C3" sqref="C3"/>
    </sheetView>
  </sheetViews>
  <sheetFormatPr defaultRowHeight="18" x14ac:dyDescent="0.45"/>
  <cols>
    <col min="2" max="2" width="15.3984375" bestFit="1" customWidth="1"/>
    <col min="3" max="3" width="25.3984375" bestFit="1" customWidth="1"/>
    <col min="4" max="4" width="24.09765625" bestFit="1" customWidth="1"/>
  </cols>
  <sheetData>
    <row r="1" spans="1:21" x14ac:dyDescent="0.45">
      <c r="A1" t="s">
        <v>83</v>
      </c>
    </row>
    <row r="2" spans="1:21" ht="54" x14ac:dyDescent="0.45">
      <c r="A2" s="3"/>
      <c r="B2" s="1" t="s">
        <v>38</v>
      </c>
      <c r="C2" s="1" t="s">
        <v>39</v>
      </c>
      <c r="D2" s="1" t="s">
        <v>40</v>
      </c>
      <c r="E2" s="1" t="s">
        <v>41</v>
      </c>
      <c r="F2" s="1" t="s">
        <v>42</v>
      </c>
      <c r="G2" s="1" t="s">
        <v>43</v>
      </c>
      <c r="H2" s="1" t="s">
        <v>10</v>
      </c>
      <c r="I2" s="1" t="s">
        <v>17</v>
      </c>
      <c r="J2" s="1" t="s">
        <v>18</v>
      </c>
      <c r="K2" s="1" t="s">
        <v>19</v>
      </c>
      <c r="L2" s="1" t="s">
        <v>20</v>
      </c>
      <c r="M2" s="1" t="s">
        <v>22</v>
      </c>
      <c r="N2" s="1" t="s">
        <v>23</v>
      </c>
      <c r="O2" s="1" t="s">
        <v>25</v>
      </c>
      <c r="P2" s="1" t="s">
        <v>27</v>
      </c>
      <c r="Q2" s="1" t="s">
        <v>29</v>
      </c>
      <c r="R2" s="1" t="s">
        <v>31</v>
      </c>
      <c r="S2" s="1" t="s">
        <v>33</v>
      </c>
      <c r="T2" s="1" t="s">
        <v>34</v>
      </c>
      <c r="U2" s="1" t="s">
        <v>36</v>
      </c>
    </row>
    <row r="3" spans="1:21" x14ac:dyDescent="0.45">
      <c r="A3">
        <v>1</v>
      </c>
      <c r="B3" t="str">
        <f>_xlfn.XLOOKUP($D3,[1]species!$D$3:$D$60,[1]species!B$3:B$60)</f>
        <v>Miridae</v>
      </c>
      <c r="C3" s="4" t="str">
        <f>_xlfn.XLOOKUP($D3,[1]species!$D$3:$D$60,[1]species!C$3:C$60)</f>
        <v>Stenotus rubrovittatus</v>
      </c>
      <c r="D3" s="5" t="s">
        <v>46</v>
      </c>
      <c r="E3" s="6" t="s">
        <v>44</v>
      </c>
      <c r="F3" s="6" t="s">
        <v>44</v>
      </c>
      <c r="G3" s="6"/>
      <c r="K3">
        <v>6</v>
      </c>
      <c r="Q3">
        <v>3</v>
      </c>
      <c r="S3">
        <v>3</v>
      </c>
    </row>
    <row r="4" spans="1:21" x14ac:dyDescent="0.45">
      <c r="A4">
        <v>2</v>
      </c>
      <c r="B4" t="str">
        <f>_xlfn.XLOOKUP($D4,[1]species!$D$3:$D$60,[1]species!B$3:B$60)</f>
        <v>Linyphiidae</v>
      </c>
      <c r="C4" s="4" t="str">
        <f>_xlfn.XLOOKUP($D4,[1]species!$D$3:$D$60,[1]species!C$3:C$60)</f>
        <v>Ummeliata sp.</v>
      </c>
      <c r="D4" s="5" t="s">
        <v>47</v>
      </c>
      <c r="E4" s="6" t="s">
        <v>44</v>
      </c>
      <c r="F4" s="6" t="s">
        <v>44</v>
      </c>
      <c r="G4" s="6"/>
      <c r="M4">
        <v>2</v>
      </c>
    </row>
    <row r="5" spans="1:21" x14ac:dyDescent="0.45">
      <c r="A5">
        <v>3</v>
      </c>
      <c r="B5" t="str">
        <f>_xlfn.XLOOKUP($D5,[1]species!$D$3:$D$60,[1]species!B$3:B$60)</f>
        <v>Tetragnathidae</v>
      </c>
      <c r="C5" s="4" t="str">
        <f>_xlfn.XLOOKUP($D5,[1]species!$D$3:$D$60,[1]species!C$3:C$60)</f>
        <v>Pachygnatha sp.</v>
      </c>
      <c r="D5" s="5" t="s">
        <v>48</v>
      </c>
      <c r="E5" s="6" t="s">
        <v>44</v>
      </c>
      <c r="F5" s="6" t="s">
        <v>44</v>
      </c>
      <c r="G5" s="6"/>
      <c r="H5">
        <v>1</v>
      </c>
      <c r="I5">
        <v>1</v>
      </c>
      <c r="N5">
        <v>1</v>
      </c>
    </row>
    <row r="6" spans="1:21" x14ac:dyDescent="0.45">
      <c r="A6">
        <v>4</v>
      </c>
      <c r="B6" t="str">
        <f>_xlfn.XLOOKUP($D6,[1]species!$D$3:$D$60,[1]species!B$3:B$60)</f>
        <v>Tetragnathidae</v>
      </c>
      <c r="C6" s="4" t="str">
        <f>_xlfn.XLOOKUP($D6,[1]species!$D$3:$D$60,[1]species!C$3:C$60)</f>
        <v>Tetragnatha sp.</v>
      </c>
      <c r="D6" s="5" t="s">
        <v>49</v>
      </c>
      <c r="E6" s="6" t="s">
        <v>44</v>
      </c>
      <c r="F6" s="6" t="s">
        <v>44</v>
      </c>
      <c r="G6" s="6"/>
      <c r="H6">
        <v>2</v>
      </c>
      <c r="J6">
        <v>3</v>
      </c>
      <c r="K6">
        <v>4</v>
      </c>
      <c r="L6">
        <v>11</v>
      </c>
      <c r="M6">
        <v>9</v>
      </c>
      <c r="N6">
        <v>25</v>
      </c>
      <c r="O6">
        <v>3</v>
      </c>
      <c r="P6">
        <v>2</v>
      </c>
      <c r="Q6">
        <v>4</v>
      </c>
      <c r="R6">
        <v>8</v>
      </c>
      <c r="S6">
        <v>4</v>
      </c>
      <c r="T6">
        <v>27</v>
      </c>
      <c r="U6">
        <v>14</v>
      </c>
    </row>
    <row r="7" spans="1:21" x14ac:dyDescent="0.45">
      <c r="A7">
        <v>5</v>
      </c>
      <c r="B7" t="str">
        <f>_xlfn.XLOOKUP($D7,[1]species!$D$3:$D$60,[1]species!B$3:B$60)</f>
        <v>Aphidoidea</v>
      </c>
      <c r="C7" s="4" t="str">
        <f>_xlfn.XLOOKUP($D7,[1]species!$D$3:$D$60,[1]species!C$3:C$60)</f>
        <v>-</v>
      </c>
      <c r="D7" s="5" t="s">
        <v>50</v>
      </c>
      <c r="E7" s="6" t="s">
        <v>44</v>
      </c>
      <c r="F7" s="6" t="s">
        <v>44</v>
      </c>
      <c r="G7" s="6"/>
      <c r="R7">
        <v>1</v>
      </c>
    </row>
    <row r="8" spans="1:21" x14ac:dyDescent="0.45">
      <c r="A8">
        <v>6</v>
      </c>
      <c r="B8" t="str">
        <f>_xlfn.XLOOKUP($D8,[1]species!$D$3:$D$60,[1]species!B$3:B$60)</f>
        <v>Formicidae</v>
      </c>
      <c r="C8" s="4" t="str">
        <f>_xlfn.XLOOKUP($D8,[1]species!$D$3:$D$60,[1]species!C$3:C$60)</f>
        <v>-</v>
      </c>
      <c r="D8" s="5" t="s">
        <v>51</v>
      </c>
      <c r="E8" s="6" t="s">
        <v>44</v>
      </c>
      <c r="F8" s="6" t="s">
        <v>44</v>
      </c>
      <c r="G8" s="6"/>
      <c r="O8">
        <v>1</v>
      </c>
      <c r="R8">
        <v>1</v>
      </c>
      <c r="S8">
        <v>3</v>
      </c>
    </row>
    <row r="9" spans="1:21" x14ac:dyDescent="0.45">
      <c r="A9">
        <v>7</v>
      </c>
      <c r="B9" t="str">
        <f>_xlfn.XLOOKUP($D9,[1]species!$D$3:$D$60,[1]species!B$3:B$60)</f>
        <v>Tingidae</v>
      </c>
      <c r="C9" s="4" t="str">
        <f>_xlfn.XLOOKUP($D9,[1]species!$D$3:$D$60,[1]species!C$3:C$60)</f>
        <v>Corythucha marmorata</v>
      </c>
      <c r="D9" s="5" t="s">
        <v>52</v>
      </c>
      <c r="E9" s="6" t="s">
        <v>44</v>
      </c>
      <c r="F9" s="6" t="s">
        <v>44</v>
      </c>
      <c r="G9" s="6" t="s">
        <v>45</v>
      </c>
      <c r="L9">
        <v>8</v>
      </c>
      <c r="M9">
        <v>5</v>
      </c>
      <c r="N9">
        <v>6</v>
      </c>
    </row>
    <row r="10" spans="1:21" x14ac:dyDescent="0.45">
      <c r="A10">
        <v>8</v>
      </c>
      <c r="B10" t="str">
        <f>_xlfn.XLOOKUP($D10,[1]species!$D$3:$D$60,[1]species!B$3:B$60)</f>
        <v>Catantopinae</v>
      </c>
      <c r="C10" s="4" t="str">
        <f>_xlfn.XLOOKUP($D10,[1]species!$D$3:$D$60,[1]species!C$3:C$60)</f>
        <v>-</v>
      </c>
      <c r="D10" s="5" t="s">
        <v>53</v>
      </c>
      <c r="E10" s="6" t="s">
        <v>44</v>
      </c>
      <c r="F10" s="6" t="s">
        <v>44</v>
      </c>
      <c r="G10" s="6"/>
      <c r="H10">
        <v>2</v>
      </c>
      <c r="J10">
        <v>6</v>
      </c>
      <c r="L10">
        <v>2</v>
      </c>
      <c r="P10">
        <v>1</v>
      </c>
      <c r="Q10">
        <v>4</v>
      </c>
      <c r="R10">
        <v>1</v>
      </c>
      <c r="S10">
        <v>3</v>
      </c>
      <c r="T10">
        <v>1</v>
      </c>
      <c r="U10">
        <v>1</v>
      </c>
    </row>
    <row r="11" spans="1:21" x14ac:dyDescent="0.45">
      <c r="A11">
        <v>9</v>
      </c>
      <c r="B11" t="str">
        <f>_xlfn.XLOOKUP($D11,[1]species!$D$3:$D$60,[1]species!B$3:B$60)</f>
        <v>Curculionidae</v>
      </c>
      <c r="C11" s="4" t="str">
        <f>_xlfn.XLOOKUP($D11,[1]species!$D$3:$D$60,[1]species!C$3:C$60)</f>
        <v>Lissorhoptrus oryzophilus</v>
      </c>
      <c r="D11" s="5" t="s">
        <v>54</v>
      </c>
      <c r="E11" s="6" t="s">
        <v>44</v>
      </c>
      <c r="F11" s="6" t="s">
        <v>44</v>
      </c>
      <c r="G11" s="6"/>
      <c r="J11">
        <v>56</v>
      </c>
      <c r="K11">
        <v>2</v>
      </c>
      <c r="N11">
        <v>1</v>
      </c>
      <c r="O11">
        <v>2</v>
      </c>
      <c r="P11">
        <v>7</v>
      </c>
      <c r="Q11">
        <v>2</v>
      </c>
      <c r="T11">
        <v>8</v>
      </c>
    </row>
    <row r="12" spans="1:21" x14ac:dyDescent="0.45">
      <c r="A12">
        <v>10</v>
      </c>
      <c r="B12" t="str">
        <f>_xlfn.XLOOKUP($D12,[1]species!$D$3:$D$60,[1]species!B$3:B$60)</f>
        <v>Delphacidae</v>
      </c>
      <c r="C12" s="4" t="str">
        <f>_xlfn.XLOOKUP($D12,[1]species!$D$3:$D$60,[1]species!C$3:C$60)</f>
        <v>-</v>
      </c>
      <c r="D12" s="5" t="s">
        <v>55</v>
      </c>
      <c r="E12" s="6" t="s">
        <v>44</v>
      </c>
      <c r="F12" s="6" t="s">
        <v>44</v>
      </c>
      <c r="G12" s="6"/>
      <c r="I12">
        <v>13</v>
      </c>
      <c r="J12">
        <v>9</v>
      </c>
      <c r="K12">
        <v>53</v>
      </c>
      <c r="L12">
        <v>5</v>
      </c>
      <c r="N12">
        <v>3</v>
      </c>
      <c r="P12">
        <v>4</v>
      </c>
      <c r="Q12">
        <v>1</v>
      </c>
      <c r="R12">
        <v>42</v>
      </c>
      <c r="S12">
        <v>2</v>
      </c>
      <c r="U12">
        <v>2</v>
      </c>
    </row>
    <row r="13" spans="1:21" x14ac:dyDescent="0.45">
      <c r="A13">
        <v>11</v>
      </c>
      <c r="B13" t="str">
        <f>_xlfn.XLOOKUP($D13,[1]species!$D$3:$D$60,[1]species!B$3:B$60)</f>
        <v>Tipulidae</v>
      </c>
      <c r="C13" s="4" t="str">
        <f>_xlfn.XLOOKUP($D13,[1]species!$D$3:$D$60,[1]species!C$3:C$60)</f>
        <v>-</v>
      </c>
      <c r="D13" s="5" t="s">
        <v>56</v>
      </c>
      <c r="E13" s="6" t="s">
        <v>44</v>
      </c>
      <c r="F13" s="6" t="s">
        <v>44</v>
      </c>
      <c r="G13" s="6"/>
      <c r="J13">
        <v>3</v>
      </c>
      <c r="L13">
        <v>2</v>
      </c>
      <c r="M13">
        <v>1</v>
      </c>
      <c r="N13">
        <v>2</v>
      </c>
      <c r="O13">
        <v>1</v>
      </c>
      <c r="P13">
        <v>1</v>
      </c>
      <c r="T13">
        <v>1</v>
      </c>
    </row>
    <row r="14" spans="1:21" x14ac:dyDescent="0.45">
      <c r="A14">
        <v>12</v>
      </c>
      <c r="B14" t="str">
        <f>_xlfn.XLOOKUP($D14,[1]species!$D$3:$D$60,[1]species!B$3:B$60)</f>
        <v>Ephydridae</v>
      </c>
      <c r="C14" s="4" t="str">
        <f>_xlfn.XLOOKUP($D14,[1]species!$D$3:$D$60,[1]species!C$3:C$60)</f>
        <v>Ochthera sp.</v>
      </c>
      <c r="D14" s="5" t="s">
        <v>57</v>
      </c>
      <c r="E14" s="6" t="s">
        <v>44</v>
      </c>
      <c r="F14" s="6" t="s">
        <v>44</v>
      </c>
      <c r="G14" s="6"/>
      <c r="T14">
        <v>2</v>
      </c>
    </row>
    <row r="15" spans="1:21" x14ac:dyDescent="0.45">
      <c r="A15">
        <v>13</v>
      </c>
      <c r="B15" t="str">
        <f>_xlfn.XLOOKUP($D15,[1]species!$D$3:$D$60,[1]species!B$3:B$60)</f>
        <v>Tettigoniidae</v>
      </c>
      <c r="C15" s="4" t="str">
        <f>_xlfn.XLOOKUP($D15,[1]species!$D$3:$D$60,[1]species!C$3:C$60)</f>
        <v>-</v>
      </c>
      <c r="D15" s="5" t="s">
        <v>58</v>
      </c>
      <c r="E15" s="6" t="s">
        <v>44</v>
      </c>
      <c r="F15" s="6" t="s">
        <v>44</v>
      </c>
      <c r="G15" s="6"/>
      <c r="I15">
        <v>2</v>
      </c>
      <c r="K15">
        <v>4</v>
      </c>
      <c r="N15">
        <v>1</v>
      </c>
      <c r="P15">
        <v>3</v>
      </c>
      <c r="Q15">
        <v>4</v>
      </c>
      <c r="S15">
        <v>2</v>
      </c>
      <c r="U15">
        <v>1</v>
      </c>
    </row>
    <row r="16" spans="1:21" x14ac:dyDescent="0.45">
      <c r="A16">
        <v>14</v>
      </c>
      <c r="B16" t="str">
        <f>_xlfn.XLOOKUP($D16,[1]species!$D$3:$D$60,[1]species!B$3:B$60)</f>
        <v>Alydidae</v>
      </c>
      <c r="C16" s="4" t="str">
        <f>_xlfn.XLOOKUP($D16,[1]species!$D$3:$D$60,[1]species!C$3:C$60)</f>
        <v>Leptocorisa chinensis</v>
      </c>
      <c r="D16" s="5" t="s">
        <v>59</v>
      </c>
      <c r="E16" s="6" t="s">
        <v>44</v>
      </c>
      <c r="F16" s="6" t="s">
        <v>44</v>
      </c>
      <c r="G16" s="6"/>
      <c r="K16">
        <v>1</v>
      </c>
      <c r="M16">
        <v>2</v>
      </c>
      <c r="Q16">
        <v>8</v>
      </c>
    </row>
    <row r="17" spans="1:21" x14ac:dyDescent="0.45">
      <c r="A17">
        <v>15</v>
      </c>
      <c r="B17" t="str">
        <f>_xlfn.XLOOKUP($D17,[1]species!$D$3:$D$60,[1]species!B$3:B$60)</f>
        <v>Araneidae</v>
      </c>
      <c r="C17" s="4" t="str">
        <f>_xlfn.XLOOKUP($D17,[1]species!$D$3:$D$60,[1]species!C$3:C$60)</f>
        <v>-</v>
      </c>
      <c r="D17" s="5" t="s">
        <v>60</v>
      </c>
      <c r="E17" s="6" t="s">
        <v>44</v>
      </c>
      <c r="F17" s="6" t="s">
        <v>44</v>
      </c>
      <c r="G17" s="6"/>
      <c r="J17">
        <v>5</v>
      </c>
      <c r="K17">
        <v>1</v>
      </c>
      <c r="L17">
        <v>3</v>
      </c>
      <c r="M17">
        <v>8</v>
      </c>
      <c r="N17">
        <v>12</v>
      </c>
      <c r="O17">
        <v>3</v>
      </c>
      <c r="P17">
        <v>2</v>
      </c>
      <c r="R17">
        <v>1</v>
      </c>
    </row>
    <row r="18" spans="1:21" x14ac:dyDescent="0.45">
      <c r="A18">
        <v>16</v>
      </c>
      <c r="B18" t="str">
        <f>_xlfn.XLOOKUP($D18,[1]species!$D$3:$D$60,[1]species!B$3:B$60)</f>
        <v>Linyphiidae</v>
      </c>
      <c r="C18" s="4" t="str">
        <f>_xlfn.XLOOKUP($D18,[1]species!$D$3:$D$60,[1]species!C$3:C$60)</f>
        <v>-</v>
      </c>
      <c r="D18" s="5" t="s">
        <v>61</v>
      </c>
      <c r="E18" s="6" t="s">
        <v>44</v>
      </c>
      <c r="F18" s="6" t="s">
        <v>44</v>
      </c>
      <c r="G18" s="6"/>
      <c r="Q18">
        <v>1</v>
      </c>
    </row>
    <row r="19" spans="1:21" x14ac:dyDescent="0.45">
      <c r="A19">
        <v>17</v>
      </c>
      <c r="B19" t="str">
        <f>_xlfn.XLOOKUP($D19,[1]species!$D$3:$D$60,[1]species!B$3:B$60)</f>
        <v>Acrididae</v>
      </c>
      <c r="C19" s="4" t="str">
        <f>_xlfn.XLOOKUP($D19,[1]species!$D$3:$D$60,[1]species!C$3:C$60)</f>
        <v>Acrida cinerea</v>
      </c>
      <c r="D19" s="5" t="s">
        <v>62</v>
      </c>
      <c r="E19" s="6" t="s">
        <v>44</v>
      </c>
      <c r="F19" s="6" t="s">
        <v>44</v>
      </c>
      <c r="G19" s="6"/>
      <c r="L19">
        <v>1</v>
      </c>
      <c r="P19">
        <v>1</v>
      </c>
    </row>
    <row r="20" spans="1:21" x14ac:dyDescent="0.45">
      <c r="A20">
        <v>18</v>
      </c>
      <c r="B20" t="str">
        <f>_xlfn.XLOOKUP($D20,[1]species!$D$3:$D$60,[1]species!B$3:B$60)</f>
        <v>Araneidae</v>
      </c>
      <c r="C20" s="4" t="str">
        <f>_xlfn.XLOOKUP($D20,[1]species!$D$3:$D$60,[1]species!C$3:C$60)</f>
        <v>Cyrtarachne nagasakiensis</v>
      </c>
      <c r="D20" s="5" t="s">
        <v>63</v>
      </c>
      <c r="E20" s="6" t="s">
        <v>44</v>
      </c>
      <c r="F20" s="6" t="s">
        <v>44</v>
      </c>
      <c r="G20" s="6"/>
      <c r="T20">
        <v>1</v>
      </c>
    </row>
    <row r="21" spans="1:21" x14ac:dyDescent="0.45">
      <c r="A21">
        <v>19</v>
      </c>
      <c r="B21" t="str">
        <f>_xlfn.XLOOKUP($D21,[1]species!$D$3:$D$60,[1]species!B$3:B$60)</f>
        <v>Tetragnathidae</v>
      </c>
      <c r="C21" s="4" t="str">
        <f>_xlfn.XLOOKUP($D21,[1]species!$D$3:$D$60,[1]species!C$3:C$60)</f>
        <v>Leucauge sp.</v>
      </c>
      <c r="D21" s="5" t="s">
        <v>64</v>
      </c>
      <c r="E21" s="6" t="s">
        <v>44</v>
      </c>
      <c r="F21" s="6" t="s">
        <v>44</v>
      </c>
      <c r="G21" s="6"/>
      <c r="H21">
        <v>1</v>
      </c>
    </row>
    <row r="22" spans="1:21" x14ac:dyDescent="0.45">
      <c r="A22">
        <v>20</v>
      </c>
      <c r="B22" t="str">
        <f>_xlfn.XLOOKUP($D22,[1]species!$D$3:$D$60,[1]species!B$3:B$60)</f>
        <v>Miridae</v>
      </c>
      <c r="C22" s="4" t="str">
        <f>_xlfn.XLOOKUP($D22,[1]species!$D$3:$D$60,[1]species!C$3:C$60)</f>
        <v>Apolygus spinolae</v>
      </c>
      <c r="D22" s="5" t="s">
        <v>65</v>
      </c>
      <c r="E22" s="6" t="s">
        <v>44</v>
      </c>
      <c r="F22" s="6" t="s">
        <v>44</v>
      </c>
      <c r="G22" s="6"/>
      <c r="J22">
        <v>2</v>
      </c>
    </row>
    <row r="23" spans="1:21" x14ac:dyDescent="0.45">
      <c r="A23">
        <v>21</v>
      </c>
      <c r="B23" t="str">
        <f>_xlfn.XLOOKUP($D23,[1]species!$D$3:$D$60,[1]species!B$3:B$60)</f>
        <v>Coccinellidae</v>
      </c>
      <c r="C23" s="4" t="str">
        <f>_xlfn.XLOOKUP($D23,[1]species!$D$3:$D$60,[1]species!C$3:C$60)</f>
        <v>-</v>
      </c>
      <c r="D23" s="5" t="s">
        <v>66</v>
      </c>
      <c r="E23" s="6" t="s">
        <v>44</v>
      </c>
      <c r="F23" s="6" t="s">
        <v>44</v>
      </c>
      <c r="G23" s="6"/>
      <c r="N23">
        <v>1</v>
      </c>
      <c r="R23">
        <v>1</v>
      </c>
    </row>
    <row r="24" spans="1:21" x14ac:dyDescent="0.45">
      <c r="A24">
        <v>22</v>
      </c>
      <c r="B24" t="str">
        <f>_xlfn.XLOOKUP($D24,[1]species!$D$3:$D$60,[1]species!B$3:B$60)</f>
        <v>Pentatomoidea</v>
      </c>
      <c r="C24" s="4" t="str">
        <f>_xlfn.XLOOKUP($D24,[1]species!$D$3:$D$60,[1]species!C$3:C$60)</f>
        <v>Eysarcoris aeneus</v>
      </c>
      <c r="D24" s="5" t="s">
        <v>67</v>
      </c>
      <c r="E24" s="6" t="s">
        <v>44</v>
      </c>
      <c r="F24" s="6" t="s">
        <v>44</v>
      </c>
      <c r="G24" s="6"/>
      <c r="I24">
        <v>1</v>
      </c>
    </row>
    <row r="25" spans="1:21" x14ac:dyDescent="0.45">
      <c r="A25">
        <v>23</v>
      </c>
      <c r="B25" t="str">
        <f>_xlfn.XLOOKUP($D25,[1]species!$D$3:$D$60,[1]species!B$3:B$60)</f>
        <v>Coccinellidae</v>
      </c>
      <c r="C25" s="4" t="str">
        <f>_xlfn.XLOOKUP($D25,[1]species!$D$3:$D$60,[1]species!C$3:C$60)</f>
        <v>Coccinella septempunctata</v>
      </c>
      <c r="D25" s="5" t="s">
        <v>68</v>
      </c>
      <c r="E25" s="6" t="s">
        <v>44</v>
      </c>
      <c r="F25" s="6" t="s">
        <v>44</v>
      </c>
      <c r="G25" s="6"/>
      <c r="J25">
        <v>1</v>
      </c>
    </row>
    <row r="26" spans="1:21" x14ac:dyDescent="0.45">
      <c r="A26">
        <v>24</v>
      </c>
      <c r="B26" t="str">
        <f>_xlfn.XLOOKUP($D26,[1]species!$D$3:$D$60,[1]species!B$3:B$60)</f>
        <v>Salticidae</v>
      </c>
      <c r="C26" s="4" t="str">
        <f>_xlfn.XLOOKUP($D26,[1]species!$D$3:$D$60,[1]species!C$3:C$60)</f>
        <v>-</v>
      </c>
      <c r="D26" s="5" t="s">
        <v>69</v>
      </c>
      <c r="E26" s="6" t="s">
        <v>44</v>
      </c>
      <c r="F26" s="6" t="s">
        <v>44</v>
      </c>
      <c r="G26" s="6"/>
      <c r="M26">
        <v>1</v>
      </c>
      <c r="N26">
        <v>2</v>
      </c>
      <c r="P26">
        <v>1</v>
      </c>
      <c r="T26">
        <v>1</v>
      </c>
    </row>
    <row r="27" spans="1:21" x14ac:dyDescent="0.45">
      <c r="A27">
        <v>25</v>
      </c>
      <c r="B27" t="str">
        <f>_xlfn.XLOOKUP($D27,[1]species!$D$3:$D$60,[1]species!B$3:B$60)</f>
        <v>Muscomorpha</v>
      </c>
      <c r="C27" s="4" t="str">
        <f>_xlfn.XLOOKUP($D27,[1]species!$D$3:$D$60,[1]species!C$3:C$60)</f>
        <v>-</v>
      </c>
      <c r="D27" s="5" t="s">
        <v>70</v>
      </c>
      <c r="E27" s="6" t="s">
        <v>44</v>
      </c>
      <c r="F27" s="6" t="s">
        <v>44</v>
      </c>
      <c r="G27" s="6"/>
      <c r="H27">
        <v>7</v>
      </c>
      <c r="I27">
        <v>7</v>
      </c>
      <c r="J27">
        <v>6</v>
      </c>
      <c r="K27">
        <v>5</v>
      </c>
      <c r="L27">
        <v>2</v>
      </c>
      <c r="M27">
        <v>2</v>
      </c>
      <c r="N27">
        <v>3</v>
      </c>
      <c r="O27">
        <v>4</v>
      </c>
      <c r="P27">
        <v>12</v>
      </c>
      <c r="Q27">
        <v>4</v>
      </c>
      <c r="R27">
        <v>5</v>
      </c>
      <c r="S27">
        <v>2</v>
      </c>
      <c r="T27">
        <v>8</v>
      </c>
      <c r="U27">
        <v>6</v>
      </c>
    </row>
    <row r="28" spans="1:21" x14ac:dyDescent="0.45">
      <c r="A28">
        <v>26</v>
      </c>
      <c r="B28" t="str">
        <f>_xlfn.XLOOKUP($D28,[1]species!$D$3:$D$60,[1]species!B$3:B$60)</f>
        <v>Ricaniidae</v>
      </c>
      <c r="C28" s="4" t="str">
        <f>_xlfn.XLOOKUP($D28,[1]species!$D$3:$D$60,[1]species!C$3:C$60)</f>
        <v>-</v>
      </c>
      <c r="D28" s="5" t="s">
        <v>71</v>
      </c>
      <c r="E28" s="6" t="s">
        <v>44</v>
      </c>
      <c r="F28" s="6" t="s">
        <v>44</v>
      </c>
      <c r="G28" s="6"/>
      <c r="M28">
        <v>1</v>
      </c>
    </row>
    <row r="29" spans="1:21" x14ac:dyDescent="0.45">
      <c r="A29">
        <v>27</v>
      </c>
      <c r="B29" t="str">
        <f>_xlfn.XLOOKUP($D29,[1]species!$D$3:$D$60,[1]species!B$3:B$60)</f>
        <v>Thomisidae</v>
      </c>
      <c r="C29" s="4" t="str">
        <f>_xlfn.XLOOKUP($D29,[1]species!$D$3:$D$60,[1]species!C$3:C$60)</f>
        <v>Ebrechtella sp.</v>
      </c>
      <c r="D29" s="5" t="s">
        <v>72</v>
      </c>
      <c r="E29" s="6" t="s">
        <v>44</v>
      </c>
      <c r="F29" s="6" t="s">
        <v>44</v>
      </c>
      <c r="G29" s="6"/>
      <c r="J29">
        <v>1</v>
      </c>
      <c r="M29">
        <v>7</v>
      </c>
      <c r="T29">
        <v>1</v>
      </c>
    </row>
    <row r="30" spans="1:21" x14ac:dyDescent="0.45">
      <c r="A30">
        <v>28</v>
      </c>
      <c r="B30" t="str">
        <f>_xlfn.XLOOKUP($D30,[1]species!$D$3:$D$60,[1]species!B$3:B$60)</f>
        <v>Chrysomelidae</v>
      </c>
      <c r="C30" s="4" t="str">
        <f>_xlfn.XLOOKUP($D30,[1]species!$D$3:$D$60,[1]species!C$3:C$60)</f>
        <v>-</v>
      </c>
      <c r="D30" s="5" t="s">
        <v>73</v>
      </c>
      <c r="E30" s="6" t="s">
        <v>44</v>
      </c>
      <c r="F30" s="6" t="s">
        <v>44</v>
      </c>
      <c r="G30" s="6"/>
      <c r="H30">
        <v>1</v>
      </c>
      <c r="J30">
        <v>1</v>
      </c>
      <c r="M30">
        <v>2</v>
      </c>
      <c r="N30">
        <v>1</v>
      </c>
      <c r="P30">
        <v>3</v>
      </c>
    </row>
    <row r="31" spans="1:21" x14ac:dyDescent="0.45">
      <c r="A31">
        <v>29</v>
      </c>
      <c r="B31" t="str">
        <f>_xlfn.XLOOKUP($D31,[1]species!$D$3:$D$60,[1]species!B$3:B$60)</f>
        <v>Coreidae</v>
      </c>
      <c r="C31" s="4" t="str">
        <f>_xlfn.XLOOKUP($D31,[1]species!$D$3:$D$60,[1]species!C$3:C$60)</f>
        <v>Cletus rusticus</v>
      </c>
      <c r="D31" s="5" t="s">
        <v>74</v>
      </c>
      <c r="E31" s="6" t="s">
        <v>44</v>
      </c>
      <c r="F31" s="6" t="s">
        <v>44</v>
      </c>
      <c r="G31" s="6"/>
      <c r="P31">
        <v>1</v>
      </c>
    </row>
    <row r="32" spans="1:21" x14ac:dyDescent="0.45">
      <c r="A32">
        <v>30</v>
      </c>
      <c r="B32" t="str">
        <f>_xlfn.XLOOKUP($D32,[1]species!$D$3:$D$60,[1]species!B$3:B$60)</f>
        <v>Tetrigidae</v>
      </c>
      <c r="C32" s="4" t="str">
        <f>_xlfn.XLOOKUP($D32,[1]species!$D$3:$D$60,[1]species!C$3:C$60)</f>
        <v>Acridium japonicum</v>
      </c>
      <c r="D32" s="5" t="s">
        <v>75</v>
      </c>
      <c r="E32" s="6" t="s">
        <v>44</v>
      </c>
      <c r="F32" s="6" t="s">
        <v>44</v>
      </c>
      <c r="G32" s="6"/>
      <c r="L32">
        <v>1</v>
      </c>
      <c r="N32">
        <v>1</v>
      </c>
      <c r="O32">
        <v>1</v>
      </c>
    </row>
    <row r="33" spans="1:21" x14ac:dyDescent="0.45">
      <c r="A33">
        <v>31</v>
      </c>
      <c r="B33" t="str">
        <f>_xlfn.XLOOKUP($D33,[1]species!$D$3:$D$60,[1]species!B$3:B$60)</f>
        <v>Clubionidae</v>
      </c>
      <c r="C33" s="4" t="str">
        <f>_xlfn.XLOOKUP($D33,[1]species!$D$3:$D$60,[1]species!C$3:C$60)</f>
        <v>Clubiona sp.</v>
      </c>
      <c r="D33" s="5" t="s">
        <v>76</v>
      </c>
      <c r="E33" s="6" t="s">
        <v>44</v>
      </c>
      <c r="F33" s="6" t="s">
        <v>44</v>
      </c>
      <c r="G33" s="6"/>
      <c r="L33">
        <v>2</v>
      </c>
      <c r="N33">
        <v>1</v>
      </c>
    </row>
    <row r="34" spans="1:21" x14ac:dyDescent="0.45">
      <c r="A34">
        <v>32</v>
      </c>
      <c r="B34" t="str">
        <f>_xlfn.XLOOKUP($D34,[1]species!$D$3:$D$60,[1]species!B$3:B$60)</f>
        <v>Bradybaenidae</v>
      </c>
      <c r="C34" s="4" t="str">
        <f>_xlfn.XLOOKUP($D34,[1]species!$D$3:$D$60,[1]species!C$3:C$60)</f>
        <v>Euhadra sp.</v>
      </c>
      <c r="D34" s="5" t="s">
        <v>77</v>
      </c>
      <c r="E34" s="6" t="s">
        <v>44</v>
      </c>
      <c r="F34" s="6" t="s">
        <v>44</v>
      </c>
      <c r="G34" s="6"/>
      <c r="P34">
        <v>1</v>
      </c>
    </row>
    <row r="35" spans="1:21" x14ac:dyDescent="0.45">
      <c r="A35">
        <v>33</v>
      </c>
      <c r="B35" t="str">
        <f>_xlfn.XLOOKUP($D35,[1]species!$D$3:$D$60,[1]species!B$3:B$60)</f>
        <v>Chironomidae</v>
      </c>
      <c r="C35" s="4" t="str">
        <f>_xlfn.XLOOKUP($D35,[1]species!$D$3:$D$60,[1]species!C$3:C$60)</f>
        <v>-</v>
      </c>
      <c r="D35" s="5" t="s">
        <v>78</v>
      </c>
      <c r="E35" s="6" t="s">
        <v>44</v>
      </c>
      <c r="F35" s="6" t="s">
        <v>44</v>
      </c>
      <c r="G35" s="6"/>
      <c r="H35">
        <v>2</v>
      </c>
      <c r="M35">
        <v>2</v>
      </c>
      <c r="N35">
        <v>4</v>
      </c>
    </row>
    <row r="36" spans="1:21" x14ac:dyDescent="0.45">
      <c r="A36">
        <v>34</v>
      </c>
      <c r="B36" t="str">
        <f>_xlfn.XLOOKUP($D36,[1]species!$D$3:$D$60,[1]species!B$3:B$60)</f>
        <v>Cicadellidae</v>
      </c>
      <c r="C36" s="4" t="str">
        <f>_xlfn.XLOOKUP($D36,[1]species!$D$3:$D$60,[1]species!C$3:C$60)</f>
        <v>-</v>
      </c>
      <c r="D36" s="5" t="s">
        <v>79</v>
      </c>
      <c r="E36" s="6" t="s">
        <v>44</v>
      </c>
      <c r="F36" s="6" t="s">
        <v>44</v>
      </c>
      <c r="G36" s="6"/>
      <c r="H36">
        <v>2</v>
      </c>
      <c r="K36">
        <v>1</v>
      </c>
      <c r="N36">
        <v>1</v>
      </c>
      <c r="P36">
        <v>4</v>
      </c>
      <c r="Q36">
        <v>4</v>
      </c>
      <c r="R36">
        <v>3</v>
      </c>
      <c r="U36">
        <v>2</v>
      </c>
    </row>
    <row r="37" spans="1:21" x14ac:dyDescent="0.45">
      <c r="A37">
        <v>35</v>
      </c>
      <c r="B37" t="str">
        <f>_xlfn.XLOOKUP($D37,[1]species!$D$3:$D$60,[1]species!B$3:B$60)</f>
        <v>Coleoptera</v>
      </c>
      <c r="C37" s="4" t="str">
        <f>_xlfn.XLOOKUP($D37,[1]species!$D$3:$D$60,[1]species!C$3:C$60)</f>
        <v>-</v>
      </c>
      <c r="D37" s="5" t="s">
        <v>80</v>
      </c>
      <c r="E37" s="6" t="s">
        <v>44</v>
      </c>
      <c r="F37" s="6" t="s">
        <v>44</v>
      </c>
      <c r="G37" s="6"/>
      <c r="H37">
        <v>1</v>
      </c>
      <c r="N37">
        <v>1</v>
      </c>
      <c r="T37">
        <v>1</v>
      </c>
      <c r="U37">
        <v>1</v>
      </c>
    </row>
    <row r="38" spans="1:21" x14ac:dyDescent="0.45">
      <c r="A38">
        <v>36</v>
      </c>
      <c r="B38" t="str">
        <f>_xlfn.XLOOKUP($D38,[1]species!$D$3:$D$60,[1]species!B$3:B$60)</f>
        <v>Hymenoptera</v>
      </c>
      <c r="C38" s="4" t="str">
        <f>_xlfn.XLOOKUP($D38,[1]species!$D$3:$D$60,[1]species!C$3:C$60)</f>
        <v>-</v>
      </c>
      <c r="D38" s="5" t="s">
        <v>81</v>
      </c>
      <c r="E38" s="6" t="s">
        <v>44</v>
      </c>
      <c r="F38" s="6" t="s">
        <v>44</v>
      </c>
      <c r="G38" s="6"/>
      <c r="N38">
        <v>1</v>
      </c>
      <c r="P38">
        <v>2</v>
      </c>
    </row>
    <row r="39" spans="1:21" x14ac:dyDescent="0.45">
      <c r="A39">
        <v>37</v>
      </c>
      <c r="B39" t="str">
        <f>_xlfn.XLOOKUP($D39,[1]species!$D$3:$D$60,[1]species!B$3:B$60)</f>
        <v>Lepidoptera</v>
      </c>
      <c r="C39" s="4" t="str">
        <f>_xlfn.XLOOKUP($D39,[1]species!$D$3:$D$60,[1]species!C$3:C$60)</f>
        <v>-</v>
      </c>
      <c r="D39" s="5" t="s">
        <v>82</v>
      </c>
      <c r="E39" s="6" t="s">
        <v>44</v>
      </c>
      <c r="F39" s="6" t="s">
        <v>44</v>
      </c>
      <c r="G39" s="6"/>
      <c r="J39">
        <v>2</v>
      </c>
      <c r="L39">
        <v>1</v>
      </c>
      <c r="T39">
        <v>2</v>
      </c>
    </row>
    <row r="40" spans="1:21" x14ac:dyDescent="0.45">
      <c r="C40" s="4"/>
      <c r="D40" s="5"/>
      <c r="E40" s="6"/>
      <c r="F40" s="6"/>
      <c r="G40" s="6"/>
      <c r="H40" s="6"/>
      <c r="I40" s="6"/>
      <c r="J40" s="6"/>
      <c r="K40" s="6"/>
      <c r="L40" s="6"/>
      <c r="M40" s="6"/>
      <c r="N40" s="6"/>
      <c r="O40" s="6"/>
      <c r="P40" s="6"/>
      <c r="Q40" s="6"/>
      <c r="R40" s="6"/>
      <c r="S40" s="6"/>
      <c r="T40" s="6"/>
      <c r="U40" s="6"/>
    </row>
    <row r="41" spans="1:21" x14ac:dyDescent="0.45">
      <c r="G41" s="6"/>
    </row>
    <row r="42" spans="1:21" x14ac:dyDescent="0.45">
      <c r="C42" s="4"/>
      <c r="D42" s="5"/>
      <c r="E42" s="6"/>
      <c r="F42" s="6"/>
      <c r="G42" s="6"/>
      <c r="H42" s="6"/>
      <c r="I42" s="6"/>
      <c r="J42" s="6"/>
      <c r="K42" s="6"/>
      <c r="L42" s="6"/>
      <c r="M42" s="6"/>
      <c r="N42" s="6"/>
      <c r="O42" s="6"/>
      <c r="P42" s="6"/>
      <c r="Q42" s="6"/>
      <c r="R42" s="6"/>
      <c r="S42" s="6"/>
      <c r="T42" s="6"/>
      <c r="U42" s="6"/>
    </row>
    <row r="43" spans="1:21" x14ac:dyDescent="0.45">
      <c r="C43" s="4"/>
      <c r="D43" s="5"/>
      <c r="E43" s="6"/>
      <c r="F43" s="6"/>
      <c r="G43" s="6"/>
      <c r="H43" s="6"/>
      <c r="I43" s="6"/>
      <c r="J43" s="6"/>
      <c r="K43" s="6"/>
      <c r="L43" s="6"/>
      <c r="M43" s="6"/>
      <c r="N43" s="6"/>
      <c r="O43" s="6"/>
      <c r="P43" s="6"/>
      <c r="Q43" s="6"/>
      <c r="R43" s="6"/>
      <c r="S43" s="6"/>
      <c r="T43" s="6"/>
      <c r="U43" s="6"/>
    </row>
    <row r="44" spans="1:21" x14ac:dyDescent="0.45">
      <c r="C44" s="4"/>
      <c r="D44" s="5"/>
      <c r="E44" s="6"/>
      <c r="F44" s="6"/>
      <c r="G44" s="6"/>
      <c r="H44" s="6"/>
      <c r="I44" s="6"/>
      <c r="J44" s="6"/>
      <c r="K44" s="6"/>
      <c r="L44" s="6"/>
      <c r="M44" s="6"/>
      <c r="N44" s="6"/>
      <c r="O44" s="6"/>
      <c r="P44" s="6"/>
      <c r="Q44" s="6"/>
      <c r="R44" s="6"/>
      <c r="S44" s="6"/>
      <c r="T44" s="6"/>
      <c r="U44" s="6"/>
    </row>
    <row r="45" spans="1:21" x14ac:dyDescent="0.45">
      <c r="C45" s="4"/>
      <c r="D45" s="5"/>
      <c r="E45" s="6"/>
      <c r="F45" s="6"/>
      <c r="G45" s="6"/>
      <c r="H45" s="6"/>
      <c r="I45" s="6"/>
      <c r="J45" s="6"/>
      <c r="K45" s="6"/>
      <c r="L45" s="6"/>
      <c r="M45" s="6"/>
      <c r="N45" s="6"/>
      <c r="O45" s="6"/>
      <c r="P45" s="6"/>
      <c r="Q45" s="6"/>
      <c r="R45" s="6"/>
      <c r="S45" s="6"/>
      <c r="T45" s="6"/>
      <c r="U45" s="6"/>
    </row>
    <row r="46" spans="1:21" x14ac:dyDescent="0.45">
      <c r="C46" s="4"/>
      <c r="D46" s="5"/>
      <c r="E46" s="6"/>
      <c r="F46" s="6"/>
      <c r="G46" s="6"/>
      <c r="H46" s="6"/>
      <c r="I46" s="6"/>
      <c r="J46" s="6"/>
      <c r="K46" s="6"/>
      <c r="L46" s="6"/>
      <c r="M46" s="6"/>
      <c r="N46" s="6"/>
      <c r="O46" s="6"/>
      <c r="P46" s="6"/>
      <c r="Q46" s="6"/>
      <c r="R46" s="6"/>
      <c r="S46" s="6"/>
      <c r="T46" s="6"/>
      <c r="U46" s="6"/>
    </row>
    <row r="47" spans="1:21" x14ac:dyDescent="0.45">
      <c r="C47" s="4"/>
      <c r="D47" s="5"/>
      <c r="E47" s="6"/>
      <c r="F47" s="6"/>
      <c r="G47" s="6"/>
      <c r="H47" s="6"/>
      <c r="I47" s="6"/>
      <c r="J47" s="6"/>
      <c r="K47" s="6"/>
      <c r="L47" s="6"/>
      <c r="M47" s="6"/>
      <c r="N47" s="6"/>
      <c r="O47" s="6"/>
      <c r="P47" s="6"/>
      <c r="Q47" s="6"/>
      <c r="R47" s="6"/>
      <c r="S47" s="6"/>
      <c r="T47" s="6"/>
      <c r="U47" s="6"/>
    </row>
    <row r="48" spans="1:21" x14ac:dyDescent="0.45">
      <c r="C48" s="4"/>
      <c r="D48" s="5"/>
      <c r="E48" s="6"/>
      <c r="F48" s="6"/>
      <c r="G48" s="6"/>
      <c r="H48" s="6"/>
      <c r="I48" s="6"/>
      <c r="J48" s="6"/>
      <c r="K48" s="6"/>
      <c r="L48" s="6"/>
      <c r="M48" s="6"/>
      <c r="N48" s="6"/>
      <c r="O48" s="6"/>
      <c r="P48" s="6"/>
      <c r="Q48" s="6"/>
      <c r="R48" s="6"/>
      <c r="S48" s="6"/>
      <c r="T48" s="6"/>
      <c r="U48" s="6"/>
    </row>
    <row r="49" spans="3:21" x14ac:dyDescent="0.45">
      <c r="C49" s="4"/>
      <c r="D49" s="5"/>
      <c r="E49" s="6"/>
      <c r="F49" s="6"/>
      <c r="G49" s="6"/>
      <c r="H49" s="6"/>
      <c r="I49" s="6"/>
      <c r="J49" s="6"/>
      <c r="K49" s="6"/>
      <c r="L49" s="6"/>
      <c r="M49" s="6"/>
      <c r="N49" s="6"/>
      <c r="O49" s="6"/>
      <c r="P49" s="6"/>
      <c r="Q49" s="6"/>
      <c r="R49" s="6"/>
      <c r="S49" s="6"/>
      <c r="T49" s="6"/>
      <c r="U49" s="6"/>
    </row>
    <row r="50" spans="3:21" x14ac:dyDescent="0.45">
      <c r="C50" s="4"/>
      <c r="D50" s="5"/>
      <c r="E50" s="6"/>
      <c r="F50" s="6"/>
      <c r="G50" s="6"/>
      <c r="H50" s="6"/>
      <c r="I50" s="6"/>
      <c r="J50" s="6"/>
      <c r="K50" s="6"/>
      <c r="L50" s="6"/>
      <c r="M50" s="6"/>
      <c r="N50" s="6"/>
      <c r="O50" s="6"/>
      <c r="P50" s="6"/>
      <c r="Q50" s="6"/>
      <c r="R50" s="6"/>
      <c r="S50" s="6"/>
      <c r="T50" s="6"/>
      <c r="U50" s="6"/>
    </row>
    <row r="51" spans="3:21" x14ac:dyDescent="0.45">
      <c r="C51" s="4"/>
      <c r="D51" s="5"/>
      <c r="E51" s="6"/>
      <c r="F51" s="6"/>
      <c r="G51" s="6"/>
      <c r="H51" s="6"/>
      <c r="I51" s="6"/>
      <c r="J51" s="6"/>
      <c r="K51" s="6"/>
      <c r="L51" s="6"/>
      <c r="M51" s="6"/>
      <c r="N51" s="6"/>
      <c r="O51" s="6"/>
      <c r="P51" s="6"/>
      <c r="Q51" s="6"/>
      <c r="R51" s="6"/>
      <c r="S51" s="6"/>
      <c r="T51" s="6"/>
      <c r="U51" s="6"/>
    </row>
    <row r="52" spans="3:21" x14ac:dyDescent="0.45">
      <c r="C52" s="4"/>
      <c r="D52" s="5"/>
      <c r="E52" s="6"/>
      <c r="F52" s="6"/>
      <c r="G52" s="6"/>
      <c r="H52" s="6"/>
      <c r="I52" s="6"/>
      <c r="J52" s="6"/>
      <c r="K52" s="6"/>
      <c r="L52" s="6"/>
      <c r="M52" s="6"/>
      <c r="N52" s="6"/>
      <c r="O52" s="6"/>
      <c r="P52" s="6"/>
      <c r="Q52" s="6"/>
      <c r="R52" s="6"/>
      <c r="S52" s="6"/>
      <c r="T52" s="6"/>
      <c r="U52" s="6"/>
    </row>
    <row r="53" spans="3:21" x14ac:dyDescent="0.45">
      <c r="C53" s="4"/>
      <c r="D53" s="5"/>
      <c r="E53" s="6"/>
      <c r="F53" s="6"/>
      <c r="H53" s="6"/>
      <c r="I53" s="6"/>
      <c r="J53" s="6"/>
      <c r="K53" s="6"/>
      <c r="L53" s="6"/>
      <c r="M53" s="6"/>
      <c r="N53" s="6"/>
      <c r="O53" s="6"/>
      <c r="P53" s="6"/>
      <c r="Q53" s="6"/>
      <c r="R53" s="6"/>
      <c r="S53" s="6"/>
      <c r="T53" s="6"/>
      <c r="U53" s="6"/>
    </row>
    <row r="54" spans="3:21" x14ac:dyDescent="0.45">
      <c r="C54" s="4"/>
      <c r="D54" s="5"/>
      <c r="E54" s="6"/>
      <c r="F54" s="6"/>
      <c r="G54" s="6"/>
      <c r="H54" s="6"/>
      <c r="I54" s="6"/>
      <c r="J54" s="6"/>
      <c r="K54" s="6"/>
      <c r="L54" s="6"/>
      <c r="M54" s="6"/>
      <c r="N54" s="6"/>
      <c r="O54" s="6"/>
      <c r="P54" s="6"/>
      <c r="Q54" s="6"/>
      <c r="R54" s="6"/>
      <c r="S54" s="6"/>
      <c r="T54" s="6"/>
      <c r="U54" s="6"/>
    </row>
    <row r="55" spans="3:21" x14ac:dyDescent="0.45">
      <c r="C55" s="4"/>
      <c r="D55" s="5"/>
      <c r="E55" s="6"/>
      <c r="F55" s="6"/>
      <c r="G55" s="6"/>
      <c r="H55" s="6"/>
      <c r="I55" s="6"/>
      <c r="J55" s="6"/>
      <c r="K55" s="6"/>
      <c r="L55" s="6"/>
      <c r="M55" s="6"/>
      <c r="N55" s="6"/>
      <c r="O55" s="6"/>
      <c r="P55" s="6"/>
      <c r="Q55" s="6"/>
      <c r="R55" s="6"/>
      <c r="S55" s="6"/>
      <c r="T55" s="6"/>
      <c r="U55" s="6"/>
    </row>
    <row r="56" spans="3:21" x14ac:dyDescent="0.45">
      <c r="C56" s="4"/>
      <c r="D56" s="5"/>
      <c r="E56" s="6"/>
      <c r="F56" s="6"/>
      <c r="G56" s="6"/>
      <c r="H56" s="6"/>
      <c r="I56" s="6"/>
      <c r="J56" s="6"/>
      <c r="K56" s="6"/>
      <c r="L56" s="6"/>
      <c r="M56" s="6"/>
      <c r="N56" s="6"/>
      <c r="O56" s="6"/>
      <c r="P56" s="6"/>
      <c r="Q56" s="6"/>
      <c r="R56" s="6"/>
      <c r="S56" s="6"/>
      <c r="T56" s="6"/>
      <c r="U56" s="6"/>
    </row>
    <row r="57" spans="3:21" x14ac:dyDescent="0.45">
      <c r="C57" s="4"/>
      <c r="D57" s="5"/>
      <c r="E57" s="6"/>
      <c r="F57" s="6"/>
      <c r="G57" s="6"/>
      <c r="H57" s="6"/>
      <c r="I57" s="6"/>
      <c r="J57" s="6"/>
      <c r="K57" s="6"/>
      <c r="L57" s="6"/>
      <c r="M57" s="6"/>
      <c r="N57" s="6"/>
      <c r="O57" s="6"/>
      <c r="P57" s="6"/>
      <c r="Q57" s="6"/>
      <c r="R57" s="6"/>
      <c r="S57" s="6"/>
      <c r="T57" s="6"/>
      <c r="U57" s="6"/>
    </row>
    <row r="58" spans="3:21" x14ac:dyDescent="0.45">
      <c r="C58" s="4"/>
      <c r="D58" s="5"/>
      <c r="E58" s="6"/>
      <c r="F58" s="6"/>
      <c r="G58" s="6"/>
      <c r="H58" s="6"/>
      <c r="I58" s="6"/>
      <c r="J58" s="6"/>
      <c r="K58" s="6"/>
      <c r="L58" s="6"/>
      <c r="M58" s="6"/>
      <c r="N58" s="6"/>
      <c r="O58" s="6"/>
      <c r="P58" s="6"/>
      <c r="Q58" s="6"/>
      <c r="R58" s="6"/>
      <c r="S58" s="6"/>
      <c r="T58" s="6"/>
      <c r="U58" s="6"/>
    </row>
    <row r="59" spans="3:21" x14ac:dyDescent="0.45">
      <c r="C59" s="4"/>
      <c r="D59" s="5"/>
      <c r="E59" s="6"/>
      <c r="F59" s="6"/>
      <c r="G59" s="6"/>
      <c r="H59" s="6"/>
      <c r="I59" s="6"/>
      <c r="J59" s="6"/>
      <c r="K59" s="6"/>
      <c r="L59" s="6"/>
      <c r="M59" s="6"/>
      <c r="N59" s="6"/>
      <c r="O59" s="6"/>
      <c r="P59" s="6"/>
      <c r="Q59" s="6"/>
      <c r="R59" s="6"/>
      <c r="S59" s="6"/>
      <c r="T59" s="6"/>
      <c r="U59" s="6"/>
    </row>
    <row r="60" spans="3:21" x14ac:dyDescent="0.45">
      <c r="C60" s="4"/>
      <c r="D60" s="5"/>
      <c r="E60" s="6"/>
      <c r="F60" s="6"/>
      <c r="G60" s="6"/>
      <c r="J60" s="6"/>
      <c r="L60" s="6"/>
      <c r="M60" s="6"/>
      <c r="P60" s="6"/>
      <c r="T60" s="6"/>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6FE5-A3E7-4205-B4AB-1CE9CE0E95A4}">
  <dimension ref="A1:D11"/>
  <sheetViews>
    <sheetView workbookViewId="0">
      <selection activeCell="D15" sqref="D15"/>
    </sheetView>
  </sheetViews>
  <sheetFormatPr defaultRowHeight="18" x14ac:dyDescent="0.45"/>
  <cols>
    <col min="1" max="1" width="14.8984375" bestFit="1" customWidth="1"/>
    <col min="2" max="2" width="16" bestFit="1" customWidth="1"/>
    <col min="3" max="3" width="14.39843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Pachygnatha sp.</v>
      </c>
      <c r="C3" s="5" t="s">
        <v>48</v>
      </c>
      <c r="D3">
        <v>1</v>
      </c>
    </row>
    <row r="4" spans="1:4" x14ac:dyDescent="0.45">
      <c r="A4" s="7" t="str">
        <f>_xlfn.XLOOKUP($C4,species!$D$3:$D$39,species!B$3:B$39)</f>
        <v>Tetragnathidae</v>
      </c>
      <c r="B4" s="4" t="str">
        <f>_xlfn.XLOOKUP($C4,species!$D$3:$D$39,species!C$3:C$39)</f>
        <v>Tetragnatha sp.</v>
      </c>
      <c r="C4" s="5" t="s">
        <v>49</v>
      </c>
      <c r="D4">
        <v>2</v>
      </c>
    </row>
    <row r="5" spans="1:4" x14ac:dyDescent="0.45">
      <c r="A5" s="7" t="str">
        <f>_xlfn.XLOOKUP($C5,species!$D$3:$D$39,species!B$3:B$39)</f>
        <v>Catantopinae</v>
      </c>
      <c r="B5" s="4" t="str">
        <f>_xlfn.XLOOKUP($C5,species!$D$3:$D$39,species!C$3:C$39)</f>
        <v>-</v>
      </c>
      <c r="C5" s="5" t="s">
        <v>53</v>
      </c>
      <c r="D5">
        <v>2</v>
      </c>
    </row>
    <row r="6" spans="1:4" x14ac:dyDescent="0.45">
      <c r="A6" s="7" t="str">
        <f>_xlfn.XLOOKUP($C6,species!$D$3:$D$39,species!B$3:B$39)</f>
        <v>Tetragnathidae</v>
      </c>
      <c r="B6" s="4" t="str">
        <f>_xlfn.XLOOKUP($C6,species!$D$3:$D$39,species!C$3:C$39)</f>
        <v>Leucauge sp.</v>
      </c>
      <c r="C6" s="5" t="s">
        <v>64</v>
      </c>
      <c r="D6">
        <v>1</v>
      </c>
    </row>
    <row r="7" spans="1:4" x14ac:dyDescent="0.45">
      <c r="A7" s="7" t="str">
        <f>_xlfn.XLOOKUP($C7,species!$D$3:$D$39,species!B$3:B$39)</f>
        <v>Muscomorpha</v>
      </c>
      <c r="B7" s="4" t="str">
        <f>_xlfn.XLOOKUP($C7,species!$D$3:$D$39,species!C$3:C$39)</f>
        <v>-</v>
      </c>
      <c r="C7" s="5" t="s">
        <v>70</v>
      </c>
      <c r="D7">
        <v>7</v>
      </c>
    </row>
    <row r="8" spans="1:4" x14ac:dyDescent="0.45">
      <c r="A8" s="7" t="str">
        <f>_xlfn.XLOOKUP($C8,species!$D$3:$D$39,species!B$3:B$39)</f>
        <v>Chrysomelidae</v>
      </c>
      <c r="B8" s="4" t="str">
        <f>_xlfn.XLOOKUP($C8,species!$D$3:$D$39,species!C$3:C$39)</f>
        <v>-</v>
      </c>
      <c r="C8" s="5" t="s">
        <v>73</v>
      </c>
      <c r="D8">
        <v>1</v>
      </c>
    </row>
    <row r="9" spans="1:4" x14ac:dyDescent="0.45">
      <c r="A9" s="7" t="str">
        <f>_xlfn.XLOOKUP($C9,species!$D$3:$D$39,species!B$3:B$39)</f>
        <v>Chironomidae</v>
      </c>
      <c r="B9" s="4" t="str">
        <f>_xlfn.XLOOKUP($C9,species!$D$3:$D$39,species!C$3:C$39)</f>
        <v>-</v>
      </c>
      <c r="C9" s="5" t="s">
        <v>78</v>
      </c>
      <c r="D9">
        <v>2</v>
      </c>
    </row>
    <row r="10" spans="1:4" x14ac:dyDescent="0.45">
      <c r="A10" s="7" t="str">
        <f>_xlfn.XLOOKUP($C10,species!$D$3:$D$39,species!B$3:B$39)</f>
        <v>Cicadellidae</v>
      </c>
      <c r="B10" s="4" t="str">
        <f>_xlfn.XLOOKUP($C10,species!$D$3:$D$39,species!C$3:C$39)</f>
        <v>-</v>
      </c>
      <c r="C10" s="5" t="s">
        <v>79</v>
      </c>
      <c r="D10">
        <v>2</v>
      </c>
    </row>
    <row r="11" spans="1:4" x14ac:dyDescent="0.45">
      <c r="A11" s="7" t="str">
        <f>_xlfn.XLOOKUP($C11,species!$D$3:$D$39,species!B$3:B$39)</f>
        <v>Coleoptera</v>
      </c>
      <c r="B11" s="4" t="str">
        <f>_xlfn.XLOOKUP($C11,species!$D$3:$D$39,species!C$3:C$39)</f>
        <v>-</v>
      </c>
      <c r="C11" s="5" t="s">
        <v>80</v>
      </c>
      <c r="D11">
        <v>1</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48E4F-C3F9-4191-80F7-5D4EBF340938}">
  <dimension ref="A1:D7"/>
  <sheetViews>
    <sheetView workbookViewId="0">
      <selection activeCell="A3" sqref="A3:A7"/>
    </sheetView>
  </sheetViews>
  <sheetFormatPr defaultRowHeight="18" x14ac:dyDescent="0.45"/>
  <cols>
    <col min="1" max="1" width="14.8984375" bestFit="1" customWidth="1"/>
    <col min="2" max="2" width="17.59765625" bestFit="1" customWidth="1"/>
    <col min="3" max="3" width="20.199218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Pachygnatha sp.</v>
      </c>
      <c r="C3" s="5" t="s">
        <v>48</v>
      </c>
      <c r="D3">
        <v>1</v>
      </c>
    </row>
    <row r="4" spans="1:4" x14ac:dyDescent="0.45">
      <c r="A4" s="7" t="str">
        <f>_xlfn.XLOOKUP($C4,species!$D$3:$D$39,species!B$3:B$39)</f>
        <v>Delphacidae</v>
      </c>
      <c r="B4" s="4" t="str">
        <f>_xlfn.XLOOKUP($C4,species!$D$3:$D$39,species!C$3:C$39)</f>
        <v>-</v>
      </c>
      <c r="C4" s="5" t="s">
        <v>55</v>
      </c>
      <c r="D4">
        <v>13</v>
      </c>
    </row>
    <row r="5" spans="1:4" x14ac:dyDescent="0.45">
      <c r="A5" s="7" t="str">
        <f>_xlfn.XLOOKUP($C5,species!$D$3:$D$39,species!B$3:B$39)</f>
        <v>Tettigoniidae</v>
      </c>
      <c r="B5" s="4" t="str">
        <f>_xlfn.XLOOKUP($C5,species!$D$3:$D$39,species!C$3:C$39)</f>
        <v>-</v>
      </c>
      <c r="C5" s="5" t="s">
        <v>58</v>
      </c>
      <c r="D5">
        <v>2</v>
      </c>
    </row>
    <row r="6" spans="1:4" x14ac:dyDescent="0.45">
      <c r="A6" s="7" t="str">
        <f>_xlfn.XLOOKUP($C6,species!$D$3:$D$39,species!B$3:B$39)</f>
        <v>Pentatomoidea</v>
      </c>
      <c r="B6" s="4" t="str">
        <f>_xlfn.XLOOKUP($C6,species!$D$3:$D$39,species!C$3:C$39)</f>
        <v>Eysarcoris aeneus</v>
      </c>
      <c r="C6" s="5" t="s">
        <v>67</v>
      </c>
      <c r="D6">
        <v>1</v>
      </c>
    </row>
    <row r="7" spans="1:4" x14ac:dyDescent="0.45">
      <c r="A7" s="7" t="str">
        <f>_xlfn.XLOOKUP($C7,species!$D$3:$D$39,species!B$3:B$39)</f>
        <v>Muscomorpha</v>
      </c>
      <c r="B7" s="4" t="str">
        <f>_xlfn.XLOOKUP($C7,species!$D$3:$D$39,species!C$3:C$39)</f>
        <v>-</v>
      </c>
      <c r="C7" s="5" t="s">
        <v>70</v>
      </c>
      <c r="D7">
        <v>7</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B979-528F-4F14-8275-DB129DA258F6}">
  <dimension ref="A1:D14"/>
  <sheetViews>
    <sheetView workbookViewId="0">
      <selection sqref="A1:D3"/>
    </sheetView>
  </sheetViews>
  <sheetFormatPr defaultRowHeight="18" x14ac:dyDescent="0.45"/>
  <cols>
    <col min="1" max="1" width="14.19921875" bestFit="1" customWidth="1"/>
    <col min="2" max="3" width="25.39843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Tetragnatha sp.</v>
      </c>
      <c r="C3" s="8" t="s">
        <v>49</v>
      </c>
      <c r="D3">
        <v>3</v>
      </c>
    </row>
    <row r="4" spans="1:4" x14ac:dyDescent="0.45">
      <c r="A4" s="7" t="str">
        <f>_xlfn.XLOOKUP($C4,species!$D$3:$D$39,species!B$3:B$39)</f>
        <v>Catantopinae</v>
      </c>
      <c r="B4" s="4" t="str">
        <f>_xlfn.XLOOKUP($C4,species!$D$3:$D$39,species!C$3:C$39)</f>
        <v>-</v>
      </c>
      <c r="C4" s="8" t="s">
        <v>53</v>
      </c>
      <c r="D4">
        <v>6</v>
      </c>
    </row>
    <row r="5" spans="1:4" x14ac:dyDescent="0.45">
      <c r="A5" s="7" t="str">
        <f>_xlfn.XLOOKUP($C5,species!$D$3:$D$39,species!B$3:B$39)</f>
        <v>Curculionidae</v>
      </c>
      <c r="B5" s="4" t="str">
        <f>_xlfn.XLOOKUP($C5,species!$D$3:$D$39,species!C$3:C$39)</f>
        <v>Lissorhoptrus oryzophilus</v>
      </c>
      <c r="C5" s="8" t="s">
        <v>54</v>
      </c>
      <c r="D5">
        <v>56</v>
      </c>
    </row>
    <row r="6" spans="1:4" x14ac:dyDescent="0.45">
      <c r="A6" s="7" t="str">
        <f>_xlfn.XLOOKUP($C6,species!$D$3:$D$39,species!B$3:B$39)</f>
        <v>Delphacidae</v>
      </c>
      <c r="B6" s="4" t="str">
        <f>_xlfn.XLOOKUP($C6,species!$D$3:$D$39,species!C$3:C$39)</f>
        <v>-</v>
      </c>
      <c r="C6" s="8" t="s">
        <v>55</v>
      </c>
      <c r="D6">
        <v>9</v>
      </c>
    </row>
    <row r="7" spans="1:4" x14ac:dyDescent="0.45">
      <c r="A7" s="7" t="str">
        <f>_xlfn.XLOOKUP($C7,species!$D$3:$D$39,species!B$3:B$39)</f>
        <v>Tipulidae</v>
      </c>
      <c r="B7" s="4" t="str">
        <f>_xlfn.XLOOKUP($C7,species!$D$3:$D$39,species!C$3:C$39)</f>
        <v>-</v>
      </c>
      <c r="C7" s="8" t="s">
        <v>56</v>
      </c>
      <c r="D7">
        <v>3</v>
      </c>
    </row>
    <row r="8" spans="1:4" x14ac:dyDescent="0.45">
      <c r="A8" s="7" t="str">
        <f>_xlfn.XLOOKUP($C8,species!$D$3:$D$39,species!B$3:B$39)</f>
        <v>Araneidae</v>
      </c>
      <c r="B8" s="4" t="str">
        <f>_xlfn.XLOOKUP($C8,species!$D$3:$D$39,species!C$3:C$39)</f>
        <v>-</v>
      </c>
      <c r="C8" s="8" t="s">
        <v>60</v>
      </c>
      <c r="D8">
        <v>5</v>
      </c>
    </row>
    <row r="9" spans="1:4" x14ac:dyDescent="0.45">
      <c r="A9" s="7" t="str">
        <f>_xlfn.XLOOKUP($C9,species!$D$3:$D$39,species!B$3:B$39)</f>
        <v>Miridae</v>
      </c>
      <c r="B9" s="4" t="str">
        <f>_xlfn.XLOOKUP($C9,species!$D$3:$D$39,species!C$3:C$39)</f>
        <v>Apolygus spinolae</v>
      </c>
      <c r="C9" s="8" t="s">
        <v>65</v>
      </c>
      <c r="D9">
        <v>2</v>
      </c>
    </row>
    <row r="10" spans="1:4" x14ac:dyDescent="0.45">
      <c r="A10" s="7" t="str">
        <f>_xlfn.XLOOKUP($C10,species!$D$3:$D$39,species!B$3:B$39)</f>
        <v>Coccinellidae</v>
      </c>
      <c r="B10" s="4" t="str">
        <f>_xlfn.XLOOKUP($C10,species!$D$3:$D$39,species!C$3:C$39)</f>
        <v>Coccinella septempunctata</v>
      </c>
      <c r="C10" s="8" t="s">
        <v>68</v>
      </c>
      <c r="D10">
        <v>1</v>
      </c>
    </row>
    <row r="11" spans="1:4" x14ac:dyDescent="0.45">
      <c r="A11" s="7" t="str">
        <f>_xlfn.XLOOKUP($C11,species!$D$3:$D$39,species!B$3:B$39)</f>
        <v>Muscomorpha</v>
      </c>
      <c r="B11" s="4" t="str">
        <f>_xlfn.XLOOKUP($C11,species!$D$3:$D$39,species!C$3:C$39)</f>
        <v>-</v>
      </c>
      <c r="C11" s="8" t="s">
        <v>70</v>
      </c>
      <c r="D11">
        <v>6</v>
      </c>
    </row>
    <row r="12" spans="1:4" x14ac:dyDescent="0.45">
      <c r="A12" s="7" t="str">
        <f>_xlfn.XLOOKUP($C12,species!$D$3:$D$39,species!B$3:B$39)</f>
        <v>Thomisidae</v>
      </c>
      <c r="B12" s="4" t="str">
        <f>_xlfn.XLOOKUP($C12,species!$D$3:$D$39,species!C$3:C$39)</f>
        <v>Ebrechtella sp.</v>
      </c>
      <c r="C12" s="8" t="s">
        <v>72</v>
      </c>
      <c r="D12">
        <v>1</v>
      </c>
    </row>
    <row r="13" spans="1:4" x14ac:dyDescent="0.45">
      <c r="A13" s="7" t="str">
        <f>_xlfn.XLOOKUP($C13,species!$D$3:$D$39,species!B$3:B$39)</f>
        <v>Chrysomelidae</v>
      </c>
      <c r="B13" s="4" t="str">
        <f>_xlfn.XLOOKUP($C13,species!$D$3:$D$39,species!C$3:C$39)</f>
        <v>-</v>
      </c>
      <c r="C13" s="8" t="s">
        <v>73</v>
      </c>
      <c r="D13">
        <v>1</v>
      </c>
    </row>
    <row r="14" spans="1:4" x14ac:dyDescent="0.45">
      <c r="A14" s="7" t="str">
        <f>_xlfn.XLOOKUP($C14,species!$D$3:$D$39,species!B$3:B$39)</f>
        <v>Lepidoptera</v>
      </c>
      <c r="B14" s="4" t="str">
        <f>_xlfn.XLOOKUP($C14,species!$D$3:$D$39,species!C$3:C$39)</f>
        <v>-</v>
      </c>
      <c r="C14" s="8" t="s">
        <v>82</v>
      </c>
      <c r="D14">
        <v>2</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8E6EC-8DB4-4B16-B4BE-A129C15CA071}">
  <dimension ref="A1:D11"/>
  <sheetViews>
    <sheetView workbookViewId="0">
      <selection sqref="A1:D3"/>
    </sheetView>
  </sheetViews>
  <sheetFormatPr defaultRowHeight="18" x14ac:dyDescent="0.45"/>
  <cols>
    <col min="1" max="1" width="14.19921875" bestFit="1" customWidth="1"/>
    <col min="2" max="2" width="24.19921875" bestFit="1" customWidth="1"/>
    <col min="3" max="3" width="18.2968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Miridae</v>
      </c>
      <c r="B3" s="4" t="str">
        <f>_xlfn.XLOOKUP($C3,species!$D$3:$D$39,species!C$3:C$39)</f>
        <v>Stenotus rubrovittatus</v>
      </c>
      <c r="C3" s="5" t="s">
        <v>46</v>
      </c>
      <c r="D3">
        <v>6</v>
      </c>
    </row>
    <row r="4" spans="1:4" x14ac:dyDescent="0.45">
      <c r="A4" s="7" t="str">
        <f>_xlfn.XLOOKUP($C4,species!$D$3:$D$39,species!B$3:B$39)</f>
        <v>Tetragnathidae</v>
      </c>
      <c r="B4" s="4" t="str">
        <f>_xlfn.XLOOKUP($C4,species!$D$3:$D$39,species!C$3:C$39)</f>
        <v>Tetragnatha sp.</v>
      </c>
      <c r="C4" s="5" t="s">
        <v>49</v>
      </c>
      <c r="D4">
        <v>4</v>
      </c>
    </row>
    <row r="5" spans="1:4" x14ac:dyDescent="0.45">
      <c r="A5" s="7" t="str">
        <f>_xlfn.XLOOKUP($C5,species!$D$3:$D$39,species!B$3:B$39)</f>
        <v>Curculionidae</v>
      </c>
      <c r="B5" s="4" t="str">
        <f>_xlfn.XLOOKUP($C5,species!$D$3:$D$39,species!C$3:C$39)</f>
        <v>Lissorhoptrus oryzophilus</v>
      </c>
      <c r="C5" s="5" t="s">
        <v>54</v>
      </c>
      <c r="D5">
        <v>2</v>
      </c>
    </row>
    <row r="6" spans="1:4" x14ac:dyDescent="0.45">
      <c r="A6" s="7" t="str">
        <f>_xlfn.XLOOKUP($C6,species!$D$3:$D$39,species!B$3:B$39)</f>
        <v>Delphacidae</v>
      </c>
      <c r="B6" s="4" t="str">
        <f>_xlfn.XLOOKUP($C6,species!$D$3:$D$39,species!C$3:C$39)</f>
        <v>-</v>
      </c>
      <c r="C6" s="5" t="s">
        <v>55</v>
      </c>
      <c r="D6">
        <v>53</v>
      </c>
    </row>
    <row r="7" spans="1:4" x14ac:dyDescent="0.45">
      <c r="A7" s="7" t="str">
        <f>_xlfn.XLOOKUP($C7,species!$D$3:$D$39,species!B$3:B$39)</f>
        <v>Tettigoniidae</v>
      </c>
      <c r="B7" s="4" t="str">
        <f>_xlfn.XLOOKUP($C7,species!$D$3:$D$39,species!C$3:C$39)</f>
        <v>-</v>
      </c>
      <c r="C7" s="5" t="s">
        <v>58</v>
      </c>
      <c r="D7">
        <v>4</v>
      </c>
    </row>
    <row r="8" spans="1:4" x14ac:dyDescent="0.45">
      <c r="A8" s="7" t="str">
        <f>_xlfn.XLOOKUP($C8,species!$D$3:$D$39,species!B$3:B$39)</f>
        <v>Alydidae</v>
      </c>
      <c r="B8" s="4" t="str">
        <f>_xlfn.XLOOKUP($C8,species!$D$3:$D$39,species!C$3:C$39)</f>
        <v>Leptocorisa chinensis</v>
      </c>
      <c r="C8" s="5" t="s">
        <v>59</v>
      </c>
      <c r="D8">
        <v>1</v>
      </c>
    </row>
    <row r="9" spans="1:4" x14ac:dyDescent="0.45">
      <c r="A9" s="7" t="str">
        <f>_xlfn.XLOOKUP($C9,species!$D$3:$D$39,species!B$3:B$39)</f>
        <v>Araneidae</v>
      </c>
      <c r="B9" s="4" t="str">
        <f>_xlfn.XLOOKUP($C9,species!$D$3:$D$39,species!C$3:C$39)</f>
        <v>-</v>
      </c>
      <c r="C9" s="5" t="s">
        <v>60</v>
      </c>
      <c r="D9">
        <v>1</v>
      </c>
    </row>
    <row r="10" spans="1:4" x14ac:dyDescent="0.45">
      <c r="A10" s="7" t="str">
        <f>_xlfn.XLOOKUP($C10,species!$D$3:$D$39,species!B$3:B$39)</f>
        <v>Muscomorpha</v>
      </c>
      <c r="B10" s="4" t="str">
        <f>_xlfn.XLOOKUP($C10,species!$D$3:$D$39,species!C$3:C$39)</f>
        <v>-</v>
      </c>
      <c r="C10" s="5" t="s">
        <v>70</v>
      </c>
      <c r="D10">
        <v>5</v>
      </c>
    </row>
    <row r="11" spans="1:4" x14ac:dyDescent="0.45">
      <c r="A11" s="7" t="str">
        <f>_xlfn.XLOOKUP($C11,species!$D$3:$D$39,species!B$3:B$39)</f>
        <v>Cicadellidae</v>
      </c>
      <c r="B11" s="4" t="str">
        <f>_xlfn.XLOOKUP($C11,species!$D$3:$D$39,species!C$3:C$39)</f>
        <v>-</v>
      </c>
      <c r="C11" s="5" t="s">
        <v>79</v>
      </c>
      <c r="D11">
        <v>1</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3767-56A8-4FB2-9208-04F35D7FC2AF}">
  <dimension ref="A1:D13"/>
  <sheetViews>
    <sheetView workbookViewId="0">
      <selection sqref="A1:D3"/>
    </sheetView>
  </sheetViews>
  <sheetFormatPr defaultRowHeight="18" x14ac:dyDescent="0.45"/>
  <cols>
    <col min="1" max="1" width="14.19921875" bestFit="1" customWidth="1"/>
    <col min="2" max="2" width="21.8984375" bestFit="1" customWidth="1"/>
    <col min="3" max="3" width="20.199218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Tetragnathidae</v>
      </c>
      <c r="B3" s="4" t="str">
        <f>_xlfn.XLOOKUP($C3,species!$D$3:$D$39,species!C$3:C$39)</f>
        <v>Tetragnatha sp.</v>
      </c>
      <c r="C3" s="5" t="s">
        <v>49</v>
      </c>
      <c r="D3">
        <v>11</v>
      </c>
    </row>
    <row r="4" spans="1:4" x14ac:dyDescent="0.45">
      <c r="A4" s="7" t="str">
        <f>_xlfn.XLOOKUP($C4,species!$D$3:$D$39,species!B$3:B$39)</f>
        <v>Tingidae</v>
      </c>
      <c r="B4" s="4" t="str">
        <f>_xlfn.XLOOKUP($C4,species!$D$3:$D$39,species!C$3:C$39)</f>
        <v>Corythucha marmorata</v>
      </c>
      <c r="C4" s="5" t="s">
        <v>52</v>
      </c>
      <c r="D4">
        <v>8</v>
      </c>
    </row>
    <row r="5" spans="1:4" x14ac:dyDescent="0.45">
      <c r="A5" s="7" t="str">
        <f>_xlfn.XLOOKUP($C5,species!$D$3:$D$39,species!B$3:B$39)</f>
        <v>Catantopinae</v>
      </c>
      <c r="B5" s="4" t="str">
        <f>_xlfn.XLOOKUP($C5,species!$D$3:$D$39,species!C$3:C$39)</f>
        <v>-</v>
      </c>
      <c r="C5" s="5" t="s">
        <v>53</v>
      </c>
      <c r="D5">
        <v>2</v>
      </c>
    </row>
    <row r="6" spans="1:4" x14ac:dyDescent="0.45">
      <c r="A6" s="7" t="str">
        <f>_xlfn.XLOOKUP($C6,species!$D$3:$D$39,species!B$3:B$39)</f>
        <v>Delphacidae</v>
      </c>
      <c r="B6" s="4" t="str">
        <f>_xlfn.XLOOKUP($C6,species!$D$3:$D$39,species!C$3:C$39)</f>
        <v>-</v>
      </c>
      <c r="C6" s="5" t="s">
        <v>55</v>
      </c>
      <c r="D6">
        <v>5</v>
      </c>
    </row>
    <row r="7" spans="1:4" x14ac:dyDescent="0.45">
      <c r="A7" s="7" t="str">
        <f>_xlfn.XLOOKUP($C7,species!$D$3:$D$39,species!B$3:B$39)</f>
        <v>Tipulidae</v>
      </c>
      <c r="B7" s="4" t="str">
        <f>_xlfn.XLOOKUP($C7,species!$D$3:$D$39,species!C$3:C$39)</f>
        <v>-</v>
      </c>
      <c r="C7" s="5" t="s">
        <v>56</v>
      </c>
      <c r="D7">
        <v>2</v>
      </c>
    </row>
    <row r="8" spans="1:4" x14ac:dyDescent="0.45">
      <c r="A8" s="7" t="str">
        <f>_xlfn.XLOOKUP($C8,species!$D$3:$D$39,species!B$3:B$39)</f>
        <v>Araneidae</v>
      </c>
      <c r="B8" s="4" t="str">
        <f>_xlfn.XLOOKUP($C8,species!$D$3:$D$39,species!C$3:C$39)</f>
        <v>-</v>
      </c>
      <c r="C8" s="5" t="s">
        <v>60</v>
      </c>
      <c r="D8">
        <v>3</v>
      </c>
    </row>
    <row r="9" spans="1:4" x14ac:dyDescent="0.45">
      <c r="A9" s="7" t="str">
        <f>_xlfn.XLOOKUP($C9,species!$D$3:$D$39,species!B$3:B$39)</f>
        <v>Acrididae</v>
      </c>
      <c r="B9" s="4" t="str">
        <f>_xlfn.XLOOKUP($C9,species!$D$3:$D$39,species!C$3:C$39)</f>
        <v>Acrida cinerea</v>
      </c>
      <c r="C9" s="5" t="s">
        <v>62</v>
      </c>
      <c r="D9">
        <v>1</v>
      </c>
    </row>
    <row r="10" spans="1:4" x14ac:dyDescent="0.45">
      <c r="A10" s="7" t="str">
        <f>_xlfn.XLOOKUP($C10,species!$D$3:$D$39,species!B$3:B$39)</f>
        <v>Muscomorpha</v>
      </c>
      <c r="B10" s="4" t="str">
        <f>_xlfn.XLOOKUP($C10,species!$D$3:$D$39,species!C$3:C$39)</f>
        <v>-</v>
      </c>
      <c r="C10" s="5" t="s">
        <v>70</v>
      </c>
      <c r="D10">
        <v>2</v>
      </c>
    </row>
    <row r="11" spans="1:4" x14ac:dyDescent="0.45">
      <c r="A11" s="7" t="str">
        <f>_xlfn.XLOOKUP($C11,species!$D$3:$D$39,species!B$3:B$39)</f>
        <v>Tetrigidae</v>
      </c>
      <c r="B11" s="4" t="str">
        <f>_xlfn.XLOOKUP($C11,species!$D$3:$D$39,species!C$3:C$39)</f>
        <v>Acridium japonicum</v>
      </c>
      <c r="C11" s="5" t="s">
        <v>75</v>
      </c>
      <c r="D11">
        <v>1</v>
      </c>
    </row>
    <row r="12" spans="1:4" x14ac:dyDescent="0.45">
      <c r="A12" s="7" t="str">
        <f>_xlfn.XLOOKUP($C12,species!$D$3:$D$39,species!B$3:B$39)</f>
        <v>Clubionidae</v>
      </c>
      <c r="B12" s="4" t="str">
        <f>_xlfn.XLOOKUP($C12,species!$D$3:$D$39,species!C$3:C$39)</f>
        <v>Clubiona sp.</v>
      </c>
      <c r="C12" s="5" t="s">
        <v>76</v>
      </c>
      <c r="D12">
        <v>2</v>
      </c>
    </row>
    <row r="13" spans="1:4" x14ac:dyDescent="0.45">
      <c r="A13" s="7" t="str">
        <f>_xlfn.XLOOKUP($C13,species!$D$3:$D$39,species!B$3:B$39)</f>
        <v>Lepidoptera</v>
      </c>
      <c r="B13" s="4" t="str">
        <f>_xlfn.XLOOKUP($C13,species!$D$3:$D$39,species!C$3:C$39)</f>
        <v>-</v>
      </c>
      <c r="C13" s="5" t="s">
        <v>82</v>
      </c>
      <c r="D13">
        <v>1</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ECC6E-33E7-4DA0-BEB8-8F71F87A405E}">
  <dimension ref="A1:D14"/>
  <sheetViews>
    <sheetView workbookViewId="0">
      <selection sqref="A1:D3"/>
    </sheetView>
  </sheetViews>
  <sheetFormatPr defaultRowHeight="18" x14ac:dyDescent="0.45"/>
  <cols>
    <col min="1" max="1" width="14.19921875" bestFit="1" customWidth="1"/>
    <col min="2" max="2" width="21.8984375" bestFit="1" customWidth="1"/>
    <col min="3" max="3" width="20.19921875" bestFit="1" customWidth="1"/>
    <col min="4" max="4" width="6.796875" bestFit="1" customWidth="1"/>
  </cols>
  <sheetData>
    <row r="1" spans="1:4" x14ac:dyDescent="0.45">
      <c r="A1" t="s">
        <v>83</v>
      </c>
    </row>
    <row r="2" spans="1:4" x14ac:dyDescent="0.45">
      <c r="A2" s="1" t="s">
        <v>38</v>
      </c>
      <c r="B2" s="1" t="s">
        <v>39</v>
      </c>
      <c r="C2" s="1" t="s">
        <v>40</v>
      </c>
      <c r="D2" s="1" t="s">
        <v>84</v>
      </c>
    </row>
    <row r="3" spans="1:4" x14ac:dyDescent="0.45">
      <c r="A3" s="7" t="str">
        <f>_xlfn.XLOOKUP($C3,species!$D$3:$D$39,species!B$3:B$39)</f>
        <v>Linyphiidae</v>
      </c>
      <c r="B3" s="4" t="str">
        <f>_xlfn.XLOOKUP($C3,species!$D$3:$D$39,species!C$3:C$39)</f>
        <v>Ummeliata sp.</v>
      </c>
      <c r="C3" s="5" t="s">
        <v>47</v>
      </c>
      <c r="D3">
        <v>2</v>
      </c>
    </row>
    <row r="4" spans="1:4" x14ac:dyDescent="0.45">
      <c r="A4" s="7" t="str">
        <f>_xlfn.XLOOKUP($C4,species!$D$3:$D$39,species!B$3:B$39)</f>
        <v>Tetragnathidae</v>
      </c>
      <c r="B4" s="4" t="str">
        <f>_xlfn.XLOOKUP($C4,species!$D$3:$D$39,species!C$3:C$39)</f>
        <v>Tetragnatha sp.</v>
      </c>
      <c r="C4" s="5" t="s">
        <v>49</v>
      </c>
      <c r="D4">
        <v>9</v>
      </c>
    </row>
    <row r="5" spans="1:4" x14ac:dyDescent="0.45">
      <c r="A5" s="7" t="str">
        <f>_xlfn.XLOOKUP($C5,species!$D$3:$D$39,species!B$3:B$39)</f>
        <v>Tingidae</v>
      </c>
      <c r="B5" s="4" t="str">
        <f>_xlfn.XLOOKUP($C5,species!$D$3:$D$39,species!C$3:C$39)</f>
        <v>Corythucha marmorata</v>
      </c>
      <c r="C5" s="5" t="s">
        <v>52</v>
      </c>
      <c r="D5">
        <v>5</v>
      </c>
    </row>
    <row r="6" spans="1:4" x14ac:dyDescent="0.45">
      <c r="A6" s="7" t="str">
        <f>_xlfn.XLOOKUP($C6,species!$D$3:$D$39,species!B$3:B$39)</f>
        <v>Tipulidae</v>
      </c>
      <c r="B6" s="4" t="str">
        <f>_xlfn.XLOOKUP($C6,species!$D$3:$D$39,species!C$3:C$39)</f>
        <v>-</v>
      </c>
      <c r="C6" s="5" t="s">
        <v>56</v>
      </c>
      <c r="D6">
        <v>1</v>
      </c>
    </row>
    <row r="7" spans="1:4" x14ac:dyDescent="0.45">
      <c r="A7" s="7" t="str">
        <f>_xlfn.XLOOKUP($C7,species!$D$3:$D$39,species!B$3:B$39)</f>
        <v>Alydidae</v>
      </c>
      <c r="B7" s="4" t="str">
        <f>_xlfn.XLOOKUP($C7,species!$D$3:$D$39,species!C$3:C$39)</f>
        <v>Leptocorisa chinensis</v>
      </c>
      <c r="C7" s="5" t="s">
        <v>59</v>
      </c>
      <c r="D7">
        <v>2</v>
      </c>
    </row>
    <row r="8" spans="1:4" x14ac:dyDescent="0.45">
      <c r="A8" s="7" t="str">
        <f>_xlfn.XLOOKUP($C8,species!$D$3:$D$39,species!B$3:B$39)</f>
        <v>Araneidae</v>
      </c>
      <c r="B8" s="4" t="str">
        <f>_xlfn.XLOOKUP($C8,species!$D$3:$D$39,species!C$3:C$39)</f>
        <v>-</v>
      </c>
      <c r="C8" s="5" t="s">
        <v>60</v>
      </c>
      <c r="D8">
        <v>8</v>
      </c>
    </row>
    <row r="9" spans="1:4" x14ac:dyDescent="0.45">
      <c r="A9" s="7" t="str">
        <f>_xlfn.XLOOKUP($C9,species!$D$3:$D$39,species!B$3:B$39)</f>
        <v>Salticidae</v>
      </c>
      <c r="B9" s="4" t="str">
        <f>_xlfn.XLOOKUP($C9,species!$D$3:$D$39,species!C$3:C$39)</f>
        <v>-</v>
      </c>
      <c r="C9" s="5" t="s">
        <v>69</v>
      </c>
      <c r="D9">
        <v>1</v>
      </c>
    </row>
    <row r="10" spans="1:4" x14ac:dyDescent="0.45">
      <c r="A10" s="7" t="str">
        <f>_xlfn.XLOOKUP($C10,species!$D$3:$D$39,species!B$3:B$39)</f>
        <v>Muscomorpha</v>
      </c>
      <c r="B10" s="4" t="str">
        <f>_xlfn.XLOOKUP($C10,species!$D$3:$D$39,species!C$3:C$39)</f>
        <v>-</v>
      </c>
      <c r="C10" s="5" t="s">
        <v>70</v>
      </c>
      <c r="D10">
        <v>2</v>
      </c>
    </row>
    <row r="11" spans="1:4" x14ac:dyDescent="0.45">
      <c r="A11" s="7" t="str">
        <f>_xlfn.XLOOKUP($C11,species!$D$3:$D$39,species!B$3:B$39)</f>
        <v>Ricaniidae</v>
      </c>
      <c r="B11" s="4" t="str">
        <f>_xlfn.XLOOKUP($C11,species!$D$3:$D$39,species!C$3:C$39)</f>
        <v>-</v>
      </c>
      <c r="C11" s="5" t="s">
        <v>71</v>
      </c>
      <c r="D11">
        <v>1</v>
      </c>
    </row>
    <row r="12" spans="1:4" x14ac:dyDescent="0.45">
      <c r="A12" s="7" t="str">
        <f>_xlfn.XLOOKUP($C12,species!$D$3:$D$39,species!B$3:B$39)</f>
        <v>Thomisidae</v>
      </c>
      <c r="B12" s="4" t="str">
        <f>_xlfn.XLOOKUP($C12,species!$D$3:$D$39,species!C$3:C$39)</f>
        <v>Ebrechtella sp.</v>
      </c>
      <c r="C12" s="5" t="s">
        <v>72</v>
      </c>
      <c r="D12">
        <v>7</v>
      </c>
    </row>
    <row r="13" spans="1:4" x14ac:dyDescent="0.45">
      <c r="A13" s="7" t="str">
        <f>_xlfn.XLOOKUP($C13,species!$D$3:$D$39,species!B$3:B$39)</f>
        <v>Chrysomelidae</v>
      </c>
      <c r="B13" s="4" t="str">
        <f>_xlfn.XLOOKUP($C13,species!$D$3:$D$39,species!C$3:C$39)</f>
        <v>-</v>
      </c>
      <c r="C13" s="5" t="s">
        <v>73</v>
      </c>
      <c r="D13">
        <v>2</v>
      </c>
    </row>
    <row r="14" spans="1:4" x14ac:dyDescent="0.45">
      <c r="A14" s="7" t="str">
        <f>_xlfn.XLOOKUP($C14,species!$D$3:$D$39,species!B$3:B$39)</f>
        <v>Chironomidae</v>
      </c>
      <c r="B14" s="4" t="str">
        <f>_xlfn.XLOOKUP($C14,species!$D$3:$D$39,species!C$3:C$39)</f>
        <v>-</v>
      </c>
      <c r="C14" s="5" t="s">
        <v>78</v>
      </c>
      <c r="D14">
        <v>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methods</vt:lpstr>
      <vt:lpstr>site</vt:lpstr>
      <vt:lpstr>species</vt:lpstr>
      <vt:lpstr>柳田町自然栽培田1</vt:lpstr>
      <vt:lpstr>柳田町慣行栽培田1</vt:lpstr>
      <vt:lpstr>柳田町自然栽培田2</vt:lpstr>
      <vt:lpstr>柳田町慣行栽培田2</vt:lpstr>
      <vt:lpstr>酒井町自然栽培田1</vt:lpstr>
      <vt:lpstr>酒井町慣行栽培田</vt:lpstr>
      <vt:lpstr>酒井町自然栽培田2</vt:lpstr>
      <vt:lpstr>志々見町慣行栽培田</vt:lpstr>
      <vt:lpstr>千路町自然栽培田</vt:lpstr>
      <vt:lpstr>千路町慣行栽培田</vt:lpstr>
      <vt:lpstr>敷浪自然栽培田</vt:lpstr>
      <vt:lpstr>敷浪慣行栽培田</vt:lpstr>
      <vt:lpstr>菅池町自然栽培田</vt:lpstr>
      <vt:lpstr>菅池町慣行栽培田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工藤秀平</dc:creator>
  <cp:lastModifiedBy>工藤 秀平</cp:lastModifiedBy>
  <dcterms:created xsi:type="dcterms:W3CDTF">2022-03-22T07:48:44Z</dcterms:created>
  <dcterms:modified xsi:type="dcterms:W3CDTF">2022-03-24T08:17:12Z</dcterms:modified>
</cp:coreProperties>
</file>